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9428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2" i="1" l="1"/>
  <c r="A592" i="1"/>
  <c r="J591" i="1"/>
  <c r="I591" i="1"/>
  <c r="H591" i="1"/>
  <c r="G591" i="1"/>
  <c r="F591" i="1"/>
  <c r="B585" i="1"/>
  <c r="A585" i="1"/>
  <c r="J584" i="1"/>
  <c r="I584" i="1"/>
  <c r="H584" i="1"/>
  <c r="G584" i="1"/>
  <c r="F584" i="1"/>
  <c r="B578" i="1"/>
  <c r="A578" i="1"/>
  <c r="J577" i="1"/>
  <c r="I577" i="1"/>
  <c r="H577" i="1"/>
  <c r="G577" i="1"/>
  <c r="F577" i="1"/>
  <c r="B573" i="1"/>
  <c r="A573" i="1"/>
  <c r="J572" i="1"/>
  <c r="I572" i="1"/>
  <c r="H572" i="1"/>
  <c r="G572" i="1"/>
  <c r="F572" i="1"/>
  <c r="B563" i="1"/>
  <c r="A563" i="1"/>
  <c r="J562" i="1"/>
  <c r="I562" i="1"/>
  <c r="H562" i="1"/>
  <c r="G562" i="1"/>
  <c r="F562" i="1"/>
  <c r="B559" i="1"/>
  <c r="A559" i="1"/>
  <c r="L558" i="1"/>
  <c r="J558" i="1"/>
  <c r="I558" i="1"/>
  <c r="H558" i="1"/>
  <c r="G558" i="1"/>
  <c r="F558" i="1"/>
  <c r="B550" i="1"/>
  <c r="A550" i="1"/>
  <c r="J549" i="1"/>
  <c r="I549" i="1"/>
  <c r="H549" i="1"/>
  <c r="G549" i="1"/>
  <c r="F549" i="1"/>
  <c r="B543" i="1"/>
  <c r="A543" i="1"/>
  <c r="J542" i="1"/>
  <c r="I542" i="1"/>
  <c r="H542" i="1"/>
  <c r="G542" i="1"/>
  <c r="F542" i="1"/>
  <c r="B536" i="1"/>
  <c r="A536" i="1"/>
  <c r="J535" i="1"/>
  <c r="I535" i="1"/>
  <c r="H535" i="1"/>
  <c r="G535" i="1"/>
  <c r="F535" i="1"/>
  <c r="B531" i="1"/>
  <c r="A531" i="1"/>
  <c r="J530" i="1"/>
  <c r="I530" i="1"/>
  <c r="H530" i="1"/>
  <c r="G530" i="1"/>
  <c r="F530" i="1"/>
  <c r="B521" i="1"/>
  <c r="A521" i="1"/>
  <c r="J520" i="1"/>
  <c r="I520" i="1"/>
  <c r="H520" i="1"/>
  <c r="G520" i="1"/>
  <c r="F520" i="1"/>
  <c r="B517" i="1"/>
  <c r="A517" i="1"/>
  <c r="L516" i="1"/>
  <c r="J516" i="1"/>
  <c r="I516" i="1"/>
  <c r="H516" i="1"/>
  <c r="G516" i="1"/>
  <c r="F516" i="1"/>
  <c r="B508" i="1"/>
  <c r="A508" i="1"/>
  <c r="J507" i="1"/>
  <c r="I507" i="1"/>
  <c r="H507" i="1"/>
  <c r="G507" i="1"/>
  <c r="F507" i="1"/>
  <c r="B501" i="1"/>
  <c r="A501" i="1"/>
  <c r="J500" i="1"/>
  <c r="I500" i="1"/>
  <c r="H500" i="1"/>
  <c r="G500" i="1"/>
  <c r="F500" i="1"/>
  <c r="B494" i="1"/>
  <c r="A494" i="1"/>
  <c r="J493" i="1"/>
  <c r="I493" i="1"/>
  <c r="H493" i="1"/>
  <c r="G493" i="1"/>
  <c r="F493" i="1"/>
  <c r="B489" i="1"/>
  <c r="A489" i="1"/>
  <c r="J488" i="1"/>
  <c r="I488" i="1"/>
  <c r="H488" i="1"/>
  <c r="G488" i="1"/>
  <c r="F488" i="1"/>
  <c r="B479" i="1"/>
  <c r="A479" i="1"/>
  <c r="J478" i="1"/>
  <c r="I478" i="1"/>
  <c r="H478" i="1"/>
  <c r="G478" i="1"/>
  <c r="F478" i="1"/>
  <c r="B475" i="1"/>
  <c r="A475" i="1"/>
  <c r="L474" i="1"/>
  <c r="J474" i="1"/>
  <c r="I474" i="1"/>
  <c r="H474" i="1"/>
  <c r="G474" i="1"/>
  <c r="F474" i="1"/>
  <c r="B466" i="1"/>
  <c r="A466" i="1"/>
  <c r="J465" i="1"/>
  <c r="I465" i="1"/>
  <c r="H465" i="1"/>
  <c r="G465" i="1"/>
  <c r="F465" i="1"/>
  <c r="B459" i="1"/>
  <c r="A459" i="1"/>
  <c r="J458" i="1"/>
  <c r="I458" i="1"/>
  <c r="H458" i="1"/>
  <c r="G458" i="1"/>
  <c r="F458" i="1"/>
  <c r="B452" i="1"/>
  <c r="A452" i="1"/>
  <c r="J451" i="1"/>
  <c r="I451" i="1"/>
  <c r="H451" i="1"/>
  <c r="G451" i="1"/>
  <c r="F451" i="1"/>
  <c r="B447" i="1"/>
  <c r="A447" i="1"/>
  <c r="J446" i="1"/>
  <c r="I446" i="1"/>
  <c r="H446" i="1"/>
  <c r="G446" i="1"/>
  <c r="F446" i="1"/>
  <c r="B437" i="1"/>
  <c r="A437" i="1"/>
  <c r="J436" i="1"/>
  <c r="I436" i="1"/>
  <c r="H436" i="1"/>
  <c r="G436" i="1"/>
  <c r="F436" i="1"/>
  <c r="B433" i="1"/>
  <c r="A433" i="1"/>
  <c r="L432" i="1"/>
  <c r="J432" i="1"/>
  <c r="I432" i="1"/>
  <c r="H432" i="1"/>
  <c r="G432" i="1"/>
  <c r="F432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300" i="1"/>
  <c r="A300" i="1"/>
  <c r="J299" i="1"/>
  <c r="I299" i="1"/>
  <c r="H299" i="1"/>
  <c r="G299" i="1"/>
  <c r="F299" i="1"/>
  <c r="B293" i="1"/>
  <c r="A293" i="1"/>
  <c r="J292" i="1"/>
  <c r="I292" i="1"/>
  <c r="H292" i="1"/>
  <c r="G292" i="1"/>
  <c r="F292" i="1"/>
  <c r="B286" i="1"/>
  <c r="A286" i="1"/>
  <c r="J285" i="1"/>
  <c r="I285" i="1"/>
  <c r="H285" i="1"/>
  <c r="G285" i="1"/>
  <c r="F285" i="1"/>
  <c r="B281" i="1"/>
  <c r="A281" i="1"/>
  <c r="J280" i="1"/>
  <c r="I280" i="1"/>
  <c r="H280" i="1"/>
  <c r="G280" i="1"/>
  <c r="F280" i="1"/>
  <c r="B271" i="1"/>
  <c r="A271" i="1"/>
  <c r="J270" i="1"/>
  <c r="I270" i="1"/>
  <c r="H270" i="1"/>
  <c r="G270" i="1"/>
  <c r="F270" i="1"/>
  <c r="B267" i="1"/>
  <c r="A267" i="1"/>
  <c r="L266" i="1"/>
  <c r="J266" i="1"/>
  <c r="I266" i="1"/>
  <c r="H266" i="1"/>
  <c r="G266" i="1"/>
  <c r="F266" i="1"/>
  <c r="B258" i="1"/>
  <c r="A258" i="1"/>
  <c r="J257" i="1"/>
  <c r="I257" i="1"/>
  <c r="H257" i="1"/>
  <c r="G257" i="1"/>
  <c r="F257" i="1"/>
  <c r="B251" i="1"/>
  <c r="A251" i="1"/>
  <c r="J250" i="1"/>
  <c r="I250" i="1"/>
  <c r="H250" i="1"/>
  <c r="G250" i="1"/>
  <c r="F250" i="1"/>
  <c r="B244" i="1"/>
  <c r="A244" i="1"/>
  <c r="J243" i="1"/>
  <c r="I243" i="1"/>
  <c r="H243" i="1"/>
  <c r="G243" i="1"/>
  <c r="F243" i="1"/>
  <c r="B239" i="1"/>
  <c r="A239" i="1"/>
  <c r="J238" i="1"/>
  <c r="I238" i="1"/>
  <c r="H238" i="1"/>
  <c r="G238" i="1"/>
  <c r="F238" i="1"/>
  <c r="B229" i="1"/>
  <c r="A229" i="1"/>
  <c r="J228" i="1"/>
  <c r="I228" i="1"/>
  <c r="H228" i="1"/>
  <c r="G228" i="1"/>
  <c r="F228" i="1"/>
  <c r="B225" i="1"/>
  <c r="A225" i="1"/>
  <c r="L224" i="1"/>
  <c r="J224" i="1"/>
  <c r="I224" i="1"/>
  <c r="H224" i="1"/>
  <c r="G224" i="1"/>
  <c r="F224" i="1"/>
  <c r="B216" i="1"/>
  <c r="A216" i="1"/>
  <c r="J215" i="1"/>
  <c r="I215" i="1"/>
  <c r="H215" i="1"/>
  <c r="G215" i="1"/>
  <c r="F215" i="1"/>
  <c r="B209" i="1"/>
  <c r="A209" i="1"/>
  <c r="J208" i="1"/>
  <c r="I208" i="1"/>
  <c r="H208" i="1"/>
  <c r="G208" i="1"/>
  <c r="F208" i="1"/>
  <c r="B202" i="1"/>
  <c r="A202" i="1"/>
  <c r="J201" i="1"/>
  <c r="I201" i="1"/>
  <c r="H201" i="1"/>
  <c r="G201" i="1"/>
  <c r="F201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83" i="1"/>
  <c r="A183" i="1"/>
  <c r="L182" i="1"/>
  <c r="J182" i="1"/>
  <c r="I182" i="1"/>
  <c r="H182" i="1"/>
  <c r="G182" i="1"/>
  <c r="F182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3" i="1"/>
  <c r="A123" i="1"/>
  <c r="J122" i="1"/>
  <c r="I122" i="1"/>
  <c r="H122" i="1"/>
  <c r="G122" i="1"/>
  <c r="F122" i="1"/>
  <c r="B116" i="1"/>
  <c r="A116" i="1"/>
  <c r="J115" i="1"/>
  <c r="I115" i="1"/>
  <c r="H115" i="1"/>
  <c r="G115" i="1"/>
  <c r="F115" i="1"/>
  <c r="B111" i="1"/>
  <c r="A111" i="1"/>
  <c r="J110" i="1"/>
  <c r="I110" i="1"/>
  <c r="H110" i="1"/>
  <c r="G110" i="1"/>
  <c r="F110" i="1"/>
  <c r="B101" i="1"/>
  <c r="A101" i="1"/>
  <c r="J100" i="1"/>
  <c r="I100" i="1"/>
  <c r="H100" i="1"/>
  <c r="G100" i="1"/>
  <c r="F100" i="1"/>
  <c r="B97" i="1"/>
  <c r="A97" i="1"/>
  <c r="L96" i="1"/>
  <c r="J96" i="1"/>
  <c r="I96" i="1"/>
  <c r="H96" i="1"/>
  <c r="G96" i="1"/>
  <c r="F96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I258" i="1"/>
  <c r="F300" i="1"/>
  <c r="H383" i="1"/>
  <c r="I592" i="1"/>
  <c r="J89" i="1"/>
  <c r="G130" i="1"/>
  <c r="I216" i="1"/>
  <c r="F258" i="1"/>
  <c r="G508" i="1"/>
  <c r="G47" i="1"/>
  <c r="I130" i="1"/>
  <c r="H258" i="1"/>
  <c r="J341" i="1"/>
  <c r="G383" i="1"/>
  <c r="I466" i="1"/>
  <c r="H592" i="1"/>
  <c r="I383" i="1"/>
  <c r="H508" i="1"/>
  <c r="J592" i="1"/>
  <c r="J47" i="1"/>
  <c r="G89" i="1"/>
  <c r="I173" i="1"/>
  <c r="F216" i="1"/>
  <c r="H300" i="1"/>
  <c r="J383" i="1"/>
  <c r="G425" i="1"/>
  <c r="I508" i="1"/>
  <c r="F550" i="1"/>
  <c r="J466" i="1"/>
  <c r="H173" i="1"/>
  <c r="J258" i="1"/>
  <c r="G300" i="1"/>
  <c r="H89" i="1"/>
  <c r="J173" i="1"/>
  <c r="G216" i="1"/>
  <c r="I300" i="1"/>
  <c r="F341" i="1"/>
  <c r="H425" i="1"/>
  <c r="J508" i="1"/>
  <c r="G550" i="1"/>
  <c r="I47" i="1"/>
  <c r="F425" i="1"/>
  <c r="I89" i="1"/>
  <c r="F130" i="1"/>
  <c r="H216" i="1"/>
  <c r="J300" i="1"/>
  <c r="G341" i="1"/>
  <c r="I425" i="1"/>
  <c r="F466" i="1"/>
  <c r="H550" i="1"/>
  <c r="G466" i="1"/>
  <c r="I550" i="1"/>
  <c r="F592" i="1"/>
  <c r="H341" i="1"/>
  <c r="J425" i="1"/>
  <c r="F47" i="1"/>
  <c r="H130" i="1"/>
  <c r="J216" i="1"/>
  <c r="G258" i="1"/>
  <c r="I341" i="1"/>
  <c r="F383" i="1"/>
  <c r="H466" i="1"/>
  <c r="J550" i="1"/>
  <c r="G592" i="1"/>
  <c r="G173" i="1"/>
  <c r="F508" i="1"/>
  <c r="J130" i="1"/>
  <c r="F89" i="1"/>
  <c r="F173" i="1"/>
  <c r="I593" i="1" l="1"/>
  <c r="J593" i="1"/>
  <c r="F593" i="1"/>
  <c r="H593" i="1"/>
  <c r="G593" i="1"/>
  <c r="L321" i="1"/>
  <c r="L326" i="1"/>
  <c r="L417" i="1"/>
  <c r="L196" i="1"/>
  <c r="L201" i="1"/>
  <c r="L353" i="1"/>
  <c r="L383" i="1"/>
  <c r="L425" i="1"/>
  <c r="L395" i="1"/>
  <c r="L32" i="1"/>
  <c r="L27" i="1"/>
  <c r="L122" i="1"/>
  <c r="L363" i="1"/>
  <c r="L368" i="1"/>
  <c r="L89" i="1"/>
  <c r="L59" i="1"/>
  <c r="L478" i="1"/>
  <c r="L508" i="1"/>
  <c r="L542" i="1"/>
  <c r="L46" i="1"/>
  <c r="L584" i="1"/>
  <c r="L520" i="1"/>
  <c r="L550" i="1"/>
  <c r="L340" i="1"/>
  <c r="L257" i="1"/>
  <c r="L74" i="1"/>
  <c r="L69" i="1"/>
  <c r="L530" i="1"/>
  <c r="L535" i="1"/>
  <c r="L250" i="1"/>
  <c r="L458" i="1"/>
  <c r="L110" i="1"/>
  <c r="L115" i="1"/>
  <c r="L382" i="1"/>
  <c r="L216" i="1"/>
  <c r="L186" i="1"/>
  <c r="L500" i="1"/>
  <c r="L172" i="1"/>
  <c r="L572" i="1"/>
  <c r="L577" i="1"/>
  <c r="L446" i="1"/>
  <c r="L451" i="1"/>
  <c r="L258" i="1"/>
  <c r="L228" i="1"/>
  <c r="L549" i="1"/>
  <c r="L562" i="1"/>
  <c r="L592" i="1"/>
  <c r="L130" i="1"/>
  <c r="L100" i="1"/>
  <c r="L333" i="1"/>
  <c r="L158" i="1"/>
  <c r="L153" i="1"/>
  <c r="L375" i="1"/>
  <c r="L143" i="1"/>
  <c r="L173" i="1"/>
  <c r="L208" i="1"/>
  <c r="L129" i="1"/>
  <c r="L280" i="1"/>
  <c r="L285" i="1"/>
  <c r="L507" i="1"/>
  <c r="L493" i="1"/>
  <c r="L488" i="1"/>
  <c r="L311" i="1"/>
  <c r="L341" i="1"/>
  <c r="L39" i="1"/>
  <c r="L81" i="1"/>
  <c r="L405" i="1"/>
  <c r="L410" i="1"/>
  <c r="L466" i="1"/>
  <c r="L436" i="1"/>
  <c r="L465" i="1"/>
  <c r="L299" i="1"/>
  <c r="L17" i="1"/>
  <c r="L47" i="1"/>
  <c r="L593" i="1"/>
  <c r="L165" i="1"/>
  <c r="L424" i="1"/>
  <c r="L300" i="1"/>
  <c r="L270" i="1"/>
  <c r="L292" i="1"/>
  <c r="L215" i="1"/>
  <c r="L88" i="1"/>
  <c r="L238" i="1"/>
  <c r="L243" i="1"/>
  <c r="L591" i="1"/>
</calcChain>
</file>

<file path=xl/sharedStrings.xml><?xml version="1.0" encoding="utf-8"?>
<sst xmlns="http://schemas.openxmlformats.org/spreadsheetml/2006/main" count="575" uniqueCount="76">
  <si>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</si>
  <si>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</si>
  <si>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</si>
  <si>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</si>
  <si>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</si>
  <si>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</si>
  <si>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</si>
  <si>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</si>
  <si>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</si>
  <si>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</si>
  <si>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</si>
  <si>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</si>
  <si>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</si>
  <si>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</si>
  <si>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</si>
  <si>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</si>
  <si>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</si>
  <si>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</si>
  <si>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</si>
  <si>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</si>
  <si>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</si>
  <si>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</si>
  <si>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</si>
  <si>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</si>
  <si>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</si>
  <si>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</si>
  <si>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</si>
  <si>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</si>
  <si>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</si>
  <si>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</si>
  <si>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</si>
  <si>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</si>
  <si>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</si>
  <si>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</si>
  <si>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</si>
  <si>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</si>
  <si>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</si>
  <si>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</si>
  <si>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</si>
  <si>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</si>
  <si>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</si>
  <si>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</si>
  <si>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</si>
  <si>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</si>
  <si>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</si>
  <si>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"Сузунская СОШ № 301 им. В.А. Левина"</t>
  </si>
  <si>
    <t>директор</t>
  </si>
  <si>
    <t>Архипов С.Н.</t>
  </si>
  <si>
    <t>яблоко</t>
  </si>
  <si>
    <t>каша гречневая рассыпчатая</t>
  </si>
  <si>
    <t>компот из смеси сухофруктов</t>
  </si>
  <si>
    <t>хлеб пшеничный</t>
  </si>
  <si>
    <t>макаронные изделия отварные</t>
  </si>
  <si>
    <t>чай с сахаром</t>
  </si>
  <si>
    <t>банан</t>
  </si>
  <si>
    <t>рагу из птицы</t>
  </si>
  <si>
    <t>каша перловая рассыпчатая</t>
  </si>
  <si>
    <t>птица, тушенная в сметанном соусе</t>
  </si>
  <si>
    <t xml:space="preserve">компот из свежих плодов </t>
  </si>
  <si>
    <t xml:space="preserve">хлеб пшеничный </t>
  </si>
  <si>
    <t>гуляш</t>
  </si>
  <si>
    <t>кисломолоч.</t>
  </si>
  <si>
    <t>йогурт</t>
  </si>
  <si>
    <t>жаркое по-домашнему</t>
  </si>
  <si>
    <t>рис припущенный</t>
  </si>
  <si>
    <t>минтай жаренный</t>
  </si>
  <si>
    <t>соус молочный с морковью</t>
  </si>
  <si>
    <t>чай с сахаром и лимоном</t>
  </si>
  <si>
    <t>фримкадельки из птицы</t>
  </si>
  <si>
    <t>соус томатный</t>
  </si>
  <si>
    <t>кисель из кураги</t>
  </si>
  <si>
    <t>курица,тушенная в сметане</t>
  </si>
  <si>
    <t>чай с молоком</t>
  </si>
  <si>
    <t>щи из свежей капусты со сметаной</t>
  </si>
  <si>
    <t>кофейный напиток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</si>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</sst>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4" borderId="2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2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3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J167" sqref="J167"/>
    </sheetView>
  </sheetViews>
  <sheetFormatPr defaultColWidth="9.109375" defaultRowHeight="13.2" x14ac:dyDescent="0.25"/>
  <cols>
    <col min="1" max="1" width="4.5546875" style="2" customWidth="1"/>
    <col min="2" max="2" width="5.44140625" style="2" customWidth="1"/>
    <col min="3" max="3" width="9.109375" style="1"/>
    <col min="4" max="4" width="11.5546875" style="1" customWidth="1"/>
    <col min="5" max="5" width="52.5546875" style="2" customWidth="1"/>
    <col min="6" max="6" width="9.441406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45</v>
      </c>
      <c r="D1" s="66"/>
      <c r="E1" s="66"/>
      <c r="F1" s="13" t="s">
        <v>16</v>
      </c>
      <c r="G1" s="2" t="s">
        <v>17</v>
      </c>
      <c r="H1" s="67" t="s">
        <v>46</v>
      </c>
      <c r="I1" s="67"/>
      <c r="J1" s="67"/>
      <c r="K1" s="67"/>
    </row>
    <row r="2" spans="1:12" ht="17.399999999999999" x14ac:dyDescent="0.25">
      <c r="A2" s="43" t="s">
        <v>6</v>
      </c>
      <c r="C2" s="2"/>
      <c r="G2" s="2" t="s">
        <v>18</v>
      </c>
      <c r="H2" s="67" t="s">
        <v>47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1</v>
      </c>
      <c r="J3" s="56">
        <v>2025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52</v>
      </c>
      <c r="F6" s="48">
        <v>150</v>
      </c>
      <c r="G6" s="48">
        <v>5.36</v>
      </c>
      <c r="H6" s="48">
        <v>4.83</v>
      </c>
      <c r="I6" s="48">
        <v>34.159999999999997</v>
      </c>
      <c r="J6" s="48">
        <v>201.69</v>
      </c>
      <c r="K6" s="49">
        <v>309</v>
      </c>
      <c r="L6" s="48">
        <v>7.33</v>
      </c>
    </row>
    <row r="7" spans="1:12" ht="14.4" x14ac:dyDescent="0.3">
      <c r="A7" s="25"/>
      <c r="B7" s="16"/>
      <c r="C7" s="11"/>
      <c r="D7" s="6" t="s">
        <v>21</v>
      </c>
      <c r="E7" s="50" t="s">
        <v>57</v>
      </c>
      <c r="F7" s="51">
        <v>100</v>
      </c>
      <c r="G7" s="51">
        <v>11.25</v>
      </c>
      <c r="H7" s="51">
        <v>15.25</v>
      </c>
      <c r="I7" s="51">
        <v>0</v>
      </c>
      <c r="J7" s="51">
        <v>181.94</v>
      </c>
      <c r="K7" s="52">
        <v>312</v>
      </c>
      <c r="L7" s="51">
        <v>35.64</v>
      </c>
    </row>
    <row r="8" spans="1:12" ht="14.4" x14ac:dyDescent="0.3">
      <c r="A8" s="25"/>
      <c r="B8" s="16"/>
      <c r="C8" s="11"/>
      <c r="D8" s="7" t="s">
        <v>22</v>
      </c>
      <c r="E8" s="50" t="s">
        <v>58</v>
      </c>
      <c r="F8" s="51">
        <v>200</v>
      </c>
      <c r="G8" s="51">
        <v>0.16</v>
      </c>
      <c r="H8" s="51">
        <v>0.16</v>
      </c>
      <c r="I8" s="51">
        <v>27.04</v>
      </c>
      <c r="J8" s="51">
        <v>111.12</v>
      </c>
      <c r="K8" s="52">
        <v>394</v>
      </c>
      <c r="L8" s="51">
        <v>7.44</v>
      </c>
    </row>
    <row r="9" spans="1:12" ht="14.4" x14ac:dyDescent="0.3">
      <c r="A9" s="25"/>
      <c r="B9" s="16"/>
      <c r="C9" s="11"/>
      <c r="D9" s="7" t="s">
        <v>23</v>
      </c>
      <c r="E9" s="50" t="s">
        <v>59</v>
      </c>
      <c r="F9" s="51">
        <v>37</v>
      </c>
      <c r="G9" s="51">
        <v>1.37</v>
      </c>
      <c r="H9" s="51">
        <v>0.11</v>
      </c>
      <c r="I9" s="51">
        <v>8.99</v>
      </c>
      <c r="J9" s="51">
        <v>42.5</v>
      </c>
      <c r="K9" s="52"/>
      <c r="L9" s="51">
        <v>2.4700000000000002</v>
      </c>
    </row>
    <row r="10" spans="1:12" ht="14.4" x14ac:dyDescent="0.3">
      <c r="A10" s="25"/>
      <c r="B10" s="16"/>
      <c r="C10" s="11"/>
      <c r="D10" s="7" t="s">
        <v>24</v>
      </c>
      <c r="E10" s="50" t="s">
        <v>48</v>
      </c>
      <c r="F10" s="51">
        <v>100</v>
      </c>
      <c r="G10" s="51">
        <v>0.4</v>
      </c>
      <c r="H10" s="51">
        <v>0.4</v>
      </c>
      <c r="I10" s="51">
        <v>9.8000000000000007</v>
      </c>
      <c r="J10" s="51">
        <v>47</v>
      </c>
      <c r="K10" s="52"/>
      <c r="L10" s="51">
        <v>16.54</v>
      </c>
    </row>
    <row r="11" spans="1:12" ht="14.4" x14ac:dyDescent="0.3">
      <c r="A11" s="25"/>
      <c r="B11" s="16"/>
      <c r="C11" s="11"/>
      <c r="D11" s="58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587</v>
      </c>
      <c r="G13" s="21">
        <f t="shared" ref="G13:J13" si="0">SUM(G6:G12)</f>
        <v>18.54</v>
      </c>
      <c r="H13" s="21">
        <f t="shared" si="0"/>
        <v>20.749999999999996</v>
      </c>
      <c r="I13" s="21">
        <f t="shared" si="0"/>
        <v>79.989999999999995</v>
      </c>
      <c r="J13" s="21">
        <f t="shared" si="0"/>
        <v>584.25</v>
      </c>
      <c r="K13" s="27"/>
      <c r="L13" s="21">
        <f t="shared" ref="L13" si="1">SUM(L6:L12)</f>
        <v>69.419999999999987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4.4" x14ac:dyDescent="0.3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4.4" x14ac:dyDescent="0.3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587</v>
      </c>
      <c r="G47" s="34">
        <f t="shared" ref="G47:J47" si="7">G13+G17+G27+G32+G39+G46</f>
        <v>18.54</v>
      </c>
      <c r="H47" s="34">
        <f t="shared" si="7"/>
        <v>20.749999999999996</v>
      </c>
      <c r="I47" s="34">
        <f t="shared" si="7"/>
        <v>79.989999999999995</v>
      </c>
      <c r="J47" s="34">
        <f t="shared" si="7"/>
        <v>584.25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 t="s">
        <v>49</v>
      </c>
      <c r="F48" s="48">
        <v>150</v>
      </c>
      <c r="G48" s="48">
        <v>8.4600000000000009</v>
      </c>
      <c r="H48" s="48">
        <v>6.21</v>
      </c>
      <c r="I48" s="48">
        <v>38.26</v>
      </c>
      <c r="J48" s="48">
        <v>242.42</v>
      </c>
      <c r="K48" s="49">
        <v>323</v>
      </c>
      <c r="L48" s="48">
        <v>8.14</v>
      </c>
    </row>
    <row r="49" spans="1:12" ht="14.4" x14ac:dyDescent="0.3">
      <c r="A49" s="15"/>
      <c r="B49" s="16"/>
      <c r="C49" s="11"/>
      <c r="D49" s="58" t="s">
        <v>21</v>
      </c>
      <c r="E49" s="50" t="s">
        <v>60</v>
      </c>
      <c r="F49" s="51">
        <v>100</v>
      </c>
      <c r="G49" s="51">
        <v>17.86</v>
      </c>
      <c r="H49" s="51">
        <v>9.1</v>
      </c>
      <c r="I49" s="51">
        <v>7.2</v>
      </c>
      <c r="J49" s="51">
        <v>130.38999999999999</v>
      </c>
      <c r="K49" s="52">
        <v>259</v>
      </c>
      <c r="L49" s="51">
        <v>60.16</v>
      </c>
    </row>
    <row r="50" spans="1:12" ht="14.4" x14ac:dyDescent="0.3">
      <c r="A50" s="15"/>
      <c r="B50" s="16"/>
      <c r="C50" s="11"/>
      <c r="D50" s="7" t="s">
        <v>22</v>
      </c>
      <c r="E50" s="50" t="s">
        <v>50</v>
      </c>
      <c r="F50" s="51">
        <v>200</v>
      </c>
      <c r="G50" s="51">
        <v>0</v>
      </c>
      <c r="H50" s="51">
        <v>0</v>
      </c>
      <c r="I50" s="51">
        <v>19.36</v>
      </c>
      <c r="J50" s="51">
        <v>38.700000000000003</v>
      </c>
      <c r="K50" s="52">
        <v>349</v>
      </c>
      <c r="L50" s="51">
        <v>3.74</v>
      </c>
    </row>
    <row r="51" spans="1:12" ht="14.4" x14ac:dyDescent="0.3">
      <c r="A51" s="15"/>
      <c r="B51" s="16"/>
      <c r="C51" s="11"/>
      <c r="D51" s="7" t="s">
        <v>23</v>
      </c>
      <c r="E51" s="50" t="s">
        <v>59</v>
      </c>
      <c r="F51" s="51">
        <v>37</v>
      </c>
      <c r="G51" s="51">
        <v>1.37</v>
      </c>
      <c r="H51" s="51">
        <v>0.11</v>
      </c>
      <c r="I51" s="51">
        <v>8.99</v>
      </c>
      <c r="J51" s="51">
        <v>42.5</v>
      </c>
      <c r="K51" s="52"/>
      <c r="L51" s="51">
        <v>2.4700000000000002</v>
      </c>
    </row>
    <row r="52" spans="1:12" ht="14.4" x14ac:dyDescent="0.3">
      <c r="A52" s="15"/>
      <c r="B52" s="16"/>
      <c r="C52" s="11"/>
      <c r="D52" s="7" t="s">
        <v>61</v>
      </c>
      <c r="E52" s="50" t="s">
        <v>62</v>
      </c>
      <c r="F52" s="51">
        <v>95</v>
      </c>
      <c r="G52" s="51">
        <v>0</v>
      </c>
      <c r="H52" s="51">
        <v>0</v>
      </c>
      <c r="I52" s="51">
        <v>0</v>
      </c>
      <c r="J52" s="51">
        <v>131.1</v>
      </c>
      <c r="K52" s="52"/>
      <c r="L52" s="51">
        <v>41</v>
      </c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582</v>
      </c>
      <c r="G55" s="21">
        <f t="shared" ref="G55" si="8">SUM(G48:G54)</f>
        <v>27.69</v>
      </c>
      <c r="H55" s="21">
        <f t="shared" ref="H55" si="9">SUM(H48:H54)</f>
        <v>15.419999999999998</v>
      </c>
      <c r="I55" s="21">
        <f t="shared" ref="I55" si="10">SUM(I48:I54)</f>
        <v>73.809999999999988</v>
      </c>
      <c r="J55" s="21">
        <f t="shared" ref="J55" si="11">SUM(J48:J54)</f>
        <v>585.1099999999999</v>
      </c>
      <c r="K55" s="27"/>
      <c r="L55" s="21">
        <f t="shared" ref="L55" si="12">SUM(L48:L54)</f>
        <v>115.50999999999999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582</v>
      </c>
      <c r="G89" s="34">
        <f t="shared" ref="G89" si="38">G55+G59+G69+G74+G81+G88</f>
        <v>27.69</v>
      </c>
      <c r="H89" s="34">
        <f t="shared" ref="H89" si="39">H55+H59+H69+H74+H81+H88</f>
        <v>15.419999999999998</v>
      </c>
      <c r="I89" s="34">
        <f t="shared" ref="I89" si="40">I55+I59+I69+I74+I81+I88</f>
        <v>73.809999999999988</v>
      </c>
      <c r="J89" s="34">
        <f t="shared" ref="J89" si="41">J55+J59+J69+J74+J81+J88</f>
        <v>585.1099999999999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 t="s">
        <v>63</v>
      </c>
      <c r="F90" s="48">
        <v>180</v>
      </c>
      <c r="G90" s="48">
        <v>12.79</v>
      </c>
      <c r="H90" s="48">
        <v>20.43</v>
      </c>
      <c r="I90" s="48">
        <v>15.61</v>
      </c>
      <c r="J90" s="48">
        <v>314.41000000000003</v>
      </c>
      <c r="K90" s="49">
        <v>259</v>
      </c>
      <c r="L90" s="48">
        <v>40.700000000000003</v>
      </c>
    </row>
    <row r="91" spans="1:12" ht="14.4" x14ac:dyDescent="0.3">
      <c r="A91" s="25"/>
      <c r="B91" s="16"/>
      <c r="C91" s="11"/>
      <c r="D91" s="7" t="s">
        <v>22</v>
      </c>
      <c r="E91" s="50" t="s">
        <v>53</v>
      </c>
      <c r="F91" s="51">
        <v>200</v>
      </c>
      <c r="G91" s="51">
        <v>0.19</v>
      </c>
      <c r="H91" s="51">
        <v>0</v>
      </c>
      <c r="I91" s="51">
        <v>14.93</v>
      </c>
      <c r="J91" s="51">
        <v>60.46</v>
      </c>
      <c r="K91" s="52">
        <v>430</v>
      </c>
      <c r="L91" s="51">
        <v>2.4700000000000002</v>
      </c>
    </row>
    <row r="92" spans="1:12" ht="14.4" x14ac:dyDescent="0.3">
      <c r="A92" s="25"/>
      <c r="B92" s="16"/>
      <c r="C92" s="11"/>
      <c r="D92" s="7" t="s">
        <v>23</v>
      </c>
      <c r="E92" s="50" t="s">
        <v>51</v>
      </c>
      <c r="F92" s="51">
        <v>37</v>
      </c>
      <c r="G92" s="51">
        <v>3.06</v>
      </c>
      <c r="H92" s="51">
        <v>0.27</v>
      </c>
      <c r="I92" s="51">
        <v>20.13</v>
      </c>
      <c r="J92" s="51">
        <v>42.5</v>
      </c>
      <c r="K92" s="52"/>
      <c r="L92" s="51">
        <v>2.46</v>
      </c>
    </row>
    <row r="93" spans="1:12" ht="14.4" x14ac:dyDescent="0.3">
      <c r="A93" s="25"/>
      <c r="B93" s="16"/>
      <c r="C93" s="11"/>
      <c r="D93" s="7" t="s">
        <v>24</v>
      </c>
      <c r="E93" s="50" t="s">
        <v>54</v>
      </c>
      <c r="F93" s="51">
        <v>100</v>
      </c>
      <c r="G93" s="51">
        <v>1.5</v>
      </c>
      <c r="H93" s="51">
        <v>0.5</v>
      </c>
      <c r="I93" s="51">
        <v>21</v>
      </c>
      <c r="J93" s="51">
        <v>96</v>
      </c>
      <c r="K93" s="52"/>
      <c r="L93" s="51">
        <v>45.18</v>
      </c>
    </row>
    <row r="94" spans="1:12" ht="14.4" x14ac:dyDescent="0.3">
      <c r="A94" s="25"/>
      <c r="B94" s="16"/>
      <c r="C94" s="11"/>
      <c r="D94" s="6"/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6"/>
      <c r="B96" s="18"/>
      <c r="C96" s="8"/>
      <c r="D96" s="19" t="s">
        <v>39</v>
      </c>
      <c r="E96" s="9"/>
      <c r="F96" s="21">
        <f>SUM(F90:F95)</f>
        <v>517</v>
      </c>
      <c r="G96" s="21">
        <f>SUM(G90:G95)</f>
        <v>17.54</v>
      </c>
      <c r="H96" s="21">
        <f>SUM(H90:H95)</f>
        <v>21.2</v>
      </c>
      <c r="I96" s="21">
        <f>SUM(I90:I95)</f>
        <v>71.67</v>
      </c>
      <c r="J96" s="21">
        <f>SUM(J90:J95)</f>
        <v>513.37</v>
      </c>
      <c r="K96" s="27"/>
      <c r="L96" s="21">
        <f>SUM(L90:L95)</f>
        <v>90.81</v>
      </c>
    </row>
    <row r="97" spans="1:12" ht="14.4" x14ac:dyDescent="0.3">
      <c r="A97" s="28">
        <f>A90</f>
        <v>1</v>
      </c>
      <c r="B97" s="14">
        <f>B90</f>
        <v>3</v>
      </c>
      <c r="C97" s="10" t="s">
        <v>25</v>
      </c>
      <c r="D97" s="12" t="s">
        <v>24</v>
      </c>
      <c r="E97" s="50"/>
      <c r="F97" s="51"/>
      <c r="G97" s="51"/>
      <c r="H97" s="51"/>
      <c r="I97" s="51"/>
      <c r="J97" s="51"/>
      <c r="K97" s="52"/>
      <c r="L97" s="51"/>
    </row>
    <row r="98" spans="1:12" ht="14.4" x14ac:dyDescent="0.3">
      <c r="A98" s="25"/>
      <c r="B98" s="16"/>
      <c r="C98" s="11"/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6"/>
      <c r="B100" s="18"/>
      <c r="C100" s="8"/>
      <c r="D100" s="19" t="s">
        <v>39</v>
      </c>
      <c r="E100" s="9"/>
      <c r="F100" s="21">
        <f>SUM(F97:F99)</f>
        <v>0</v>
      </c>
      <c r="G100" s="21">
        <f t="shared" ref="G100" si="43">SUM(G97:G99)</f>
        <v>0</v>
      </c>
      <c r="H100" s="21">
        <f t="shared" ref="H100" si="44">SUM(H97:H99)</f>
        <v>0</v>
      </c>
      <c r="I100" s="21">
        <f t="shared" ref="I100" si="45">SUM(I97:I99)</f>
        <v>0</v>
      </c>
      <c r="J100" s="21">
        <f t="shared" ref="J100" si="46">SUM(J97:J99)</f>
        <v>0</v>
      </c>
      <c r="K100" s="27"/>
      <c r="L100" s="21">
        <f t="shared" ref="L100" ca="1" si="47">SUM(L97:L105)</f>
        <v>0</v>
      </c>
    </row>
    <row r="101" spans="1:12" ht="14.4" x14ac:dyDescent="0.3">
      <c r="A101" s="28">
        <f>A90</f>
        <v>1</v>
      </c>
      <c r="B101" s="14">
        <f>B90</f>
        <v>3</v>
      </c>
      <c r="C101" s="10" t="s">
        <v>26</v>
      </c>
      <c r="D101" s="7" t="s">
        <v>27</v>
      </c>
      <c r="E101" s="50"/>
      <c r="F101" s="51"/>
      <c r="G101" s="51"/>
      <c r="H101" s="51"/>
      <c r="I101" s="51"/>
      <c r="J101" s="51"/>
      <c r="K101" s="52"/>
      <c r="L101" s="51"/>
    </row>
    <row r="102" spans="1:12" ht="14.4" x14ac:dyDescent="0.3">
      <c r="A102" s="25"/>
      <c r="B102" s="16"/>
      <c r="C102" s="11"/>
      <c r="D102" s="7" t="s">
        <v>28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29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30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31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32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33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6"/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6"/>
      <c r="B110" s="18"/>
      <c r="C110" s="8"/>
      <c r="D110" s="19" t="s">
        <v>39</v>
      </c>
      <c r="E110" s="9"/>
      <c r="F110" s="21">
        <f>SUM(F101:F109)</f>
        <v>0</v>
      </c>
      <c r="G110" s="21">
        <f t="shared" ref="G110" si="48">SUM(G101:G109)</f>
        <v>0</v>
      </c>
      <c r="H110" s="21">
        <f t="shared" ref="H110" si="49">SUM(H101:H109)</f>
        <v>0</v>
      </c>
      <c r="I110" s="21">
        <f t="shared" ref="I110" si="50">SUM(I101:I109)</f>
        <v>0</v>
      </c>
      <c r="J110" s="21">
        <f t="shared" ref="J110" si="51">SUM(J101:J109)</f>
        <v>0</v>
      </c>
      <c r="K110" s="27"/>
      <c r="L110" s="21">
        <f t="shared" ref="L110" ca="1" si="52">SUM(L107:L115)</f>
        <v>0</v>
      </c>
    </row>
    <row r="111" spans="1:12" ht="14.4" x14ac:dyDescent="0.3">
      <c r="A111" s="28">
        <f>A90</f>
        <v>1</v>
      </c>
      <c r="B111" s="14">
        <f>B90</f>
        <v>3</v>
      </c>
      <c r="C111" s="10" t="s">
        <v>34</v>
      </c>
      <c r="D111" s="12" t="s">
        <v>35</v>
      </c>
      <c r="E111" s="50"/>
      <c r="F111" s="51"/>
      <c r="G111" s="51"/>
      <c r="H111" s="51"/>
      <c r="I111" s="51"/>
      <c r="J111" s="51"/>
      <c r="K111" s="52"/>
      <c r="L111" s="51"/>
    </row>
    <row r="112" spans="1:12" ht="14.4" x14ac:dyDescent="0.3">
      <c r="A112" s="25"/>
      <c r="B112" s="16"/>
      <c r="C112" s="11"/>
      <c r="D112" s="12" t="s">
        <v>31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6"/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6"/>
      <c r="B115" s="18"/>
      <c r="C115" s="8"/>
      <c r="D115" s="19" t="s">
        <v>39</v>
      </c>
      <c r="E115" s="9"/>
      <c r="F115" s="21">
        <f>SUM(F111:F114)</f>
        <v>0</v>
      </c>
      <c r="G115" s="21">
        <f t="shared" ref="G115" si="53">SUM(G111:G114)</f>
        <v>0</v>
      </c>
      <c r="H115" s="21">
        <f t="shared" ref="H115" si="54">SUM(H111:H114)</f>
        <v>0</v>
      </c>
      <c r="I115" s="21">
        <f t="shared" ref="I115" si="55">SUM(I111:I114)</f>
        <v>0</v>
      </c>
      <c r="J115" s="21">
        <f t="shared" ref="J115" si="56">SUM(J111:J114)</f>
        <v>0</v>
      </c>
      <c r="K115" s="27"/>
      <c r="L115" s="21">
        <f t="shared" ref="L115" ca="1" si="57">SUM(L108:L114)</f>
        <v>0</v>
      </c>
    </row>
    <row r="116" spans="1:12" ht="14.4" x14ac:dyDescent="0.3">
      <c r="A116" s="28">
        <f>A90</f>
        <v>1</v>
      </c>
      <c r="B116" s="14">
        <f>B90</f>
        <v>3</v>
      </c>
      <c r="C116" s="10" t="s">
        <v>36</v>
      </c>
      <c r="D116" s="7" t="s">
        <v>21</v>
      </c>
      <c r="E116" s="50"/>
      <c r="F116" s="51"/>
      <c r="G116" s="51"/>
      <c r="H116" s="51"/>
      <c r="I116" s="51"/>
      <c r="J116" s="51"/>
      <c r="K116" s="52"/>
      <c r="L116" s="51"/>
    </row>
    <row r="117" spans="1:12" ht="14.4" x14ac:dyDescent="0.3">
      <c r="A117" s="25"/>
      <c r="B117" s="16"/>
      <c r="C117" s="11"/>
      <c r="D117" s="7" t="s">
        <v>30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31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23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6"/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6"/>
      <c r="B122" s="18"/>
      <c r="C122" s="8"/>
      <c r="D122" s="19" t="s">
        <v>39</v>
      </c>
      <c r="E122" s="9"/>
      <c r="F122" s="21">
        <f>SUM(F116:F121)</f>
        <v>0</v>
      </c>
      <c r="G122" s="21">
        <f t="shared" ref="G122" si="58">SUM(G116:G121)</f>
        <v>0</v>
      </c>
      <c r="H122" s="21">
        <f t="shared" ref="H122" si="59">SUM(H116:H121)</f>
        <v>0</v>
      </c>
      <c r="I122" s="21">
        <f t="shared" ref="I122" si="60">SUM(I116:I121)</f>
        <v>0</v>
      </c>
      <c r="J122" s="21">
        <f t="shared" ref="J122" si="61">SUM(J116:J121)</f>
        <v>0</v>
      </c>
      <c r="K122" s="27"/>
      <c r="L122" s="21">
        <f t="shared" ref="L122" ca="1" si="62">SUM(L116:L124)</f>
        <v>0</v>
      </c>
    </row>
    <row r="123" spans="1:12" ht="14.4" x14ac:dyDescent="0.3">
      <c r="A123" s="28">
        <f>A90</f>
        <v>1</v>
      </c>
      <c r="B123" s="14">
        <f>B90</f>
        <v>3</v>
      </c>
      <c r="C123" s="10" t="s">
        <v>37</v>
      </c>
      <c r="D123" s="12" t="s">
        <v>38</v>
      </c>
      <c r="E123" s="50"/>
      <c r="F123" s="51"/>
      <c r="G123" s="51"/>
      <c r="H123" s="51"/>
      <c r="I123" s="51"/>
      <c r="J123" s="51"/>
      <c r="K123" s="52"/>
      <c r="L123" s="51"/>
    </row>
    <row r="124" spans="1:12" ht="14.4" x14ac:dyDescent="0.3">
      <c r="A124" s="25"/>
      <c r="B124" s="16"/>
      <c r="C124" s="11"/>
      <c r="D124" s="12" t="s">
        <v>35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31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24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6"/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6"/>
      <c r="B129" s="18"/>
      <c r="C129" s="8"/>
      <c r="D129" s="20" t="s">
        <v>39</v>
      </c>
      <c r="E129" s="9"/>
      <c r="F129" s="21">
        <f>SUM(F123:F128)</f>
        <v>0</v>
      </c>
      <c r="G129" s="21">
        <f t="shared" ref="G129" si="63">SUM(G123:G128)</f>
        <v>0</v>
      </c>
      <c r="H129" s="21">
        <f t="shared" ref="H129" si="64">SUM(H123:H128)</f>
        <v>0</v>
      </c>
      <c r="I129" s="21">
        <f t="shared" ref="I129" si="65">SUM(I123:I128)</f>
        <v>0</v>
      </c>
      <c r="J129" s="21">
        <f t="shared" ref="J129" si="66">SUM(J123:J128)</f>
        <v>0</v>
      </c>
      <c r="K129" s="27"/>
      <c r="L129" s="21">
        <f t="shared" ref="L129" ca="1" si="67">SUM(L123:L131)</f>
        <v>0</v>
      </c>
    </row>
    <row r="130" spans="1:12" ht="15.75" customHeight="1" x14ac:dyDescent="0.25">
      <c r="A130" s="31">
        <f>A90</f>
        <v>1</v>
      </c>
      <c r="B130" s="32">
        <f>B90</f>
        <v>3</v>
      </c>
      <c r="C130" s="63" t="s">
        <v>4</v>
      </c>
      <c r="D130" s="64"/>
      <c r="E130" s="33"/>
      <c r="F130" s="34">
        <f>F96+F100+F110+F115+F122+F129</f>
        <v>517</v>
      </c>
      <c r="G130" s="34">
        <f t="shared" ref="G130" si="68">G96+G100+G110+G115+G122+G129</f>
        <v>17.54</v>
      </c>
      <c r="H130" s="34">
        <f t="shared" ref="H130" si="69">H96+H100+H110+H115+H122+H129</f>
        <v>21.2</v>
      </c>
      <c r="I130" s="34">
        <f t="shared" ref="I130" si="70">I96+I100+I110+I115+I122+I129</f>
        <v>71.67</v>
      </c>
      <c r="J130" s="34">
        <f t="shared" ref="J130" si="71">J96+J100+J110+J115+J122+J129</f>
        <v>513.37</v>
      </c>
      <c r="K130" s="35"/>
      <c r="L130" s="34">
        <f t="shared" ref="L130" ca="1" si="72">L96+L100+L110+L115+L122+L129</f>
        <v>0</v>
      </c>
    </row>
    <row r="131" spans="1:12" ht="14.4" x14ac:dyDescent="0.3">
      <c r="A131" s="22">
        <v>1</v>
      </c>
      <c r="B131" s="23">
        <v>4</v>
      </c>
      <c r="C131" s="24" t="s">
        <v>20</v>
      </c>
      <c r="D131" s="5" t="s">
        <v>21</v>
      </c>
      <c r="E131" s="47" t="s">
        <v>64</v>
      </c>
      <c r="F131" s="48">
        <v>150</v>
      </c>
      <c r="G131" s="48">
        <v>3.69</v>
      </c>
      <c r="H131" s="48">
        <v>4.53</v>
      </c>
      <c r="I131" s="48">
        <v>38.799999999999997</v>
      </c>
      <c r="J131" s="48">
        <v>210.7</v>
      </c>
      <c r="K131" s="49">
        <v>326</v>
      </c>
      <c r="L131" s="48">
        <v>10.97</v>
      </c>
    </row>
    <row r="132" spans="1:12" ht="14.4" x14ac:dyDescent="0.3">
      <c r="A132" s="25"/>
      <c r="B132" s="16"/>
      <c r="C132" s="11"/>
      <c r="D132" s="58" t="s">
        <v>21</v>
      </c>
      <c r="E132" s="50" t="s">
        <v>65</v>
      </c>
      <c r="F132" s="51">
        <v>90</v>
      </c>
      <c r="G132" s="51">
        <v>9.59</v>
      </c>
      <c r="H132" s="51">
        <v>7.84</v>
      </c>
      <c r="I132" s="51">
        <v>3.19</v>
      </c>
      <c r="J132" s="51">
        <v>121.83</v>
      </c>
      <c r="K132" s="52"/>
      <c r="L132" s="51">
        <v>22.44</v>
      </c>
    </row>
    <row r="133" spans="1:12" ht="14.4" x14ac:dyDescent="0.3">
      <c r="A133" s="25"/>
      <c r="B133" s="16"/>
      <c r="C133" s="11"/>
      <c r="D133" s="59" t="s">
        <v>21</v>
      </c>
      <c r="E133" s="50" t="s">
        <v>66</v>
      </c>
      <c r="F133" s="51">
        <v>50</v>
      </c>
      <c r="G133" s="51">
        <v>3.5</v>
      </c>
      <c r="H133" s="51">
        <v>9.6</v>
      </c>
      <c r="I133" s="51">
        <v>10.4</v>
      </c>
      <c r="J133" s="51">
        <v>54.07</v>
      </c>
      <c r="K133" s="52">
        <v>370</v>
      </c>
      <c r="L133" s="51">
        <v>5.08</v>
      </c>
    </row>
    <row r="134" spans="1:12" ht="14.4" x14ac:dyDescent="0.3">
      <c r="A134" s="25"/>
      <c r="B134" s="16"/>
      <c r="C134" s="11"/>
      <c r="D134" s="7" t="s">
        <v>22</v>
      </c>
      <c r="E134" s="50" t="s">
        <v>67</v>
      </c>
      <c r="F134" s="51">
        <v>200</v>
      </c>
      <c r="G134" s="51">
        <v>0.26</v>
      </c>
      <c r="H134" s="51">
        <v>0.01</v>
      </c>
      <c r="I134" s="51">
        <v>15.13</v>
      </c>
      <c r="J134" s="51">
        <v>42.69</v>
      </c>
      <c r="K134" s="52">
        <v>431</v>
      </c>
      <c r="L134" s="51">
        <v>3.39</v>
      </c>
    </row>
    <row r="135" spans="1:12" ht="14.4" x14ac:dyDescent="0.3">
      <c r="A135" s="25"/>
      <c r="B135" s="16"/>
      <c r="C135" s="11"/>
      <c r="D135" s="7" t="s">
        <v>23</v>
      </c>
      <c r="E135" s="50" t="s">
        <v>51</v>
      </c>
      <c r="F135" s="51">
        <v>37</v>
      </c>
      <c r="G135" s="51">
        <v>3.06</v>
      </c>
      <c r="H135" s="51">
        <v>0.27</v>
      </c>
      <c r="I135" s="51">
        <v>20.13</v>
      </c>
      <c r="J135" s="51">
        <v>42.5</v>
      </c>
      <c r="K135" s="52"/>
      <c r="L135" s="51">
        <v>2.46</v>
      </c>
    </row>
    <row r="136" spans="1:12" ht="14.4" x14ac:dyDescent="0.3">
      <c r="A136" s="25"/>
      <c r="B136" s="16"/>
      <c r="C136" s="11"/>
      <c r="D136" s="7" t="s">
        <v>24</v>
      </c>
      <c r="E136" s="50" t="s">
        <v>48</v>
      </c>
      <c r="F136" s="51">
        <v>100</v>
      </c>
      <c r="G136" s="51">
        <v>0.4</v>
      </c>
      <c r="H136" s="51">
        <v>0.4</v>
      </c>
      <c r="I136" s="51">
        <v>9.8000000000000007</v>
      </c>
      <c r="J136" s="51">
        <v>47</v>
      </c>
      <c r="K136" s="52"/>
      <c r="L136" s="51">
        <v>16.54</v>
      </c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SUM(F131:F138)</f>
        <v>627</v>
      </c>
      <c r="G139" s="21">
        <f>SUM(G131:G138)</f>
        <v>20.5</v>
      </c>
      <c r="H139" s="21">
        <f>SUM(H131:H138)</f>
        <v>22.65</v>
      </c>
      <c r="I139" s="21">
        <f>SUM(I131:I138)</f>
        <v>97.449999999999989</v>
      </c>
      <c r="J139" s="21">
        <f>SUM(J131:J138)</f>
        <v>518.79</v>
      </c>
      <c r="K139" s="27"/>
      <c r="L139" s="21">
        <f>SUM(L131:L138)</f>
        <v>60.88</v>
      </c>
    </row>
    <row r="140" spans="1:12" ht="14.4" x14ac:dyDescent="0.3">
      <c r="A140" s="28">
        <f>A131</f>
        <v>1</v>
      </c>
      <c r="B140" s="14">
        <f>B131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3">SUM(G140:G142)</f>
        <v>0</v>
      </c>
      <c r="H143" s="21">
        <f t="shared" ref="H143" si="74">SUM(H140:H142)</f>
        <v>0</v>
      </c>
      <c r="I143" s="21">
        <f t="shared" ref="I143" si="75">SUM(I140:I142)</f>
        <v>0</v>
      </c>
      <c r="J143" s="21">
        <f t="shared" ref="J143" si="76">SUM(J140:J142)</f>
        <v>0</v>
      </c>
      <c r="K143" s="27"/>
      <c r="L143" s="21">
        <f t="shared" ref="L143" ca="1" si="77">SUM(L140:L148)</f>
        <v>0</v>
      </c>
    </row>
    <row r="144" spans="1:12" ht="14.4" x14ac:dyDescent="0.3">
      <c r="A144" s="28">
        <f>A131</f>
        <v>1</v>
      </c>
      <c r="B144" s="14">
        <f>B131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78">SUM(G144:G152)</f>
        <v>0</v>
      </c>
      <c r="H153" s="21">
        <f t="shared" ref="H153" si="79">SUM(H144:H152)</f>
        <v>0</v>
      </c>
      <c r="I153" s="21">
        <f t="shared" ref="I153" si="80">SUM(I144:I152)</f>
        <v>0</v>
      </c>
      <c r="J153" s="21">
        <f t="shared" ref="J153" si="81">SUM(J144:J152)</f>
        <v>0</v>
      </c>
      <c r="K153" s="27"/>
      <c r="L153" s="21">
        <f t="shared" ref="L153" ca="1" si="82">SUM(L150:L158)</f>
        <v>0</v>
      </c>
    </row>
    <row r="154" spans="1:12" ht="14.4" x14ac:dyDescent="0.3">
      <c r="A154" s="28">
        <f>A131</f>
        <v>1</v>
      </c>
      <c r="B154" s="14">
        <f>B131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3">SUM(G154:G157)</f>
        <v>0</v>
      </c>
      <c r="H158" s="21">
        <f t="shared" ref="H158" si="84">SUM(H154:H157)</f>
        <v>0</v>
      </c>
      <c r="I158" s="21">
        <f t="shared" ref="I158" si="85">SUM(I154:I157)</f>
        <v>0</v>
      </c>
      <c r="J158" s="21">
        <f t="shared" ref="J158" si="86">SUM(J154:J157)</f>
        <v>0</v>
      </c>
      <c r="K158" s="27"/>
      <c r="L158" s="21">
        <f t="shared" ref="L158" ca="1" si="87">SUM(L151:L157)</f>
        <v>0</v>
      </c>
    </row>
    <row r="159" spans="1:12" ht="14.4" x14ac:dyDescent="0.3">
      <c r="A159" s="28">
        <f>A131</f>
        <v>1</v>
      </c>
      <c r="B159" s="14">
        <f>B131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8">SUM(G159:G164)</f>
        <v>0</v>
      </c>
      <c r="H165" s="21">
        <f t="shared" ref="H165" si="89">SUM(H159:H164)</f>
        <v>0</v>
      </c>
      <c r="I165" s="21">
        <f t="shared" ref="I165" si="90">SUM(I159:I164)</f>
        <v>0</v>
      </c>
      <c r="J165" s="21">
        <f t="shared" ref="J165" si="91">SUM(J159:J164)</f>
        <v>0</v>
      </c>
      <c r="K165" s="27"/>
      <c r="L165" s="21">
        <f t="shared" ref="L165" ca="1" si="92">SUM(L159:L167)</f>
        <v>0</v>
      </c>
    </row>
    <row r="166" spans="1:12" ht="14.4" x14ac:dyDescent="0.3">
      <c r="A166" s="28">
        <f>A131</f>
        <v>1</v>
      </c>
      <c r="B166" s="14">
        <f>B131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3">SUM(G166:G171)</f>
        <v>0</v>
      </c>
      <c r="H172" s="21">
        <f t="shared" ref="H172" si="94">SUM(H166:H171)</f>
        <v>0</v>
      </c>
      <c r="I172" s="21">
        <f t="shared" ref="I172" si="95">SUM(I166:I171)</f>
        <v>0</v>
      </c>
      <c r="J172" s="21">
        <f t="shared" ref="J172" si="96">SUM(J166:J171)</f>
        <v>0</v>
      </c>
      <c r="K172" s="27"/>
      <c r="L172" s="21">
        <f t="shared" ref="L172" ca="1" si="97">SUM(L166:L174)</f>
        <v>0</v>
      </c>
    </row>
    <row r="173" spans="1:12" ht="15.75" customHeight="1" x14ac:dyDescent="0.25">
      <c r="A173" s="31">
        <f>A131</f>
        <v>1</v>
      </c>
      <c r="B173" s="32">
        <f>B131</f>
        <v>4</v>
      </c>
      <c r="C173" s="63" t="s">
        <v>4</v>
      </c>
      <c r="D173" s="64"/>
      <c r="E173" s="33"/>
      <c r="F173" s="34">
        <f>F139+F143+F153+F158+F165+F172</f>
        <v>627</v>
      </c>
      <c r="G173" s="34">
        <f t="shared" ref="G173" si="98">G139+G143+G153+G158+G165+G172</f>
        <v>20.5</v>
      </c>
      <c r="H173" s="34">
        <f t="shared" ref="H173" si="99">H139+H143+H153+H158+H165+H172</f>
        <v>22.65</v>
      </c>
      <c r="I173" s="34">
        <f t="shared" ref="I173" si="100">I139+I143+I153+I158+I165+I172</f>
        <v>97.449999999999989</v>
      </c>
      <c r="J173" s="34">
        <f t="shared" ref="J173" si="101">J139+J143+J153+J158+J165+J172</f>
        <v>518.79</v>
      </c>
      <c r="K173" s="35"/>
      <c r="L173" s="34">
        <f t="shared" ref="L173" ca="1" si="102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 t="s">
        <v>52</v>
      </c>
      <c r="F174" s="48">
        <v>150</v>
      </c>
      <c r="G174" s="48">
        <v>5.36</v>
      </c>
      <c r="H174" s="48">
        <v>4.83</v>
      </c>
      <c r="I174" s="48">
        <v>34.159999999999997</v>
      </c>
      <c r="J174" s="48">
        <v>201.69</v>
      </c>
      <c r="K174" s="49">
        <v>309</v>
      </c>
      <c r="L174" s="48">
        <v>7.33</v>
      </c>
    </row>
    <row r="175" spans="1:12" ht="14.4" x14ac:dyDescent="0.3">
      <c r="A175" s="25"/>
      <c r="B175" s="16"/>
      <c r="C175" s="11"/>
      <c r="D175" s="6" t="s">
        <v>21</v>
      </c>
      <c r="E175" s="50" t="s">
        <v>68</v>
      </c>
      <c r="F175" s="51">
        <v>75</v>
      </c>
      <c r="G175" s="51">
        <v>1.77</v>
      </c>
      <c r="H175" s="51">
        <v>0</v>
      </c>
      <c r="I175" s="51">
        <v>8.23</v>
      </c>
      <c r="J175" s="51">
        <v>84.91</v>
      </c>
      <c r="K175" s="52">
        <v>308</v>
      </c>
      <c r="L175" s="51">
        <v>21.73</v>
      </c>
    </row>
    <row r="176" spans="1:12" ht="14.4" x14ac:dyDescent="0.3">
      <c r="A176" s="25"/>
      <c r="B176" s="16"/>
      <c r="C176" s="11"/>
      <c r="D176" s="6" t="s">
        <v>21</v>
      </c>
      <c r="E176" s="50" t="s">
        <v>69</v>
      </c>
      <c r="F176" s="51">
        <v>50</v>
      </c>
      <c r="G176" s="51">
        <v>7.8</v>
      </c>
      <c r="H176" s="51">
        <v>8.48</v>
      </c>
      <c r="I176" s="51">
        <v>14.6</v>
      </c>
      <c r="J176" s="51">
        <v>33.21</v>
      </c>
      <c r="K176" s="52">
        <v>364</v>
      </c>
      <c r="L176" s="51">
        <v>2.15</v>
      </c>
    </row>
    <row r="177" spans="1:12" ht="14.4" x14ac:dyDescent="0.3">
      <c r="A177" s="25"/>
      <c r="B177" s="16"/>
      <c r="C177" s="11"/>
      <c r="D177" s="7" t="s">
        <v>22</v>
      </c>
      <c r="E177" s="50" t="s">
        <v>70</v>
      </c>
      <c r="F177" s="51">
        <v>200</v>
      </c>
      <c r="G177" s="51">
        <v>0.01</v>
      </c>
      <c r="H177" s="51">
        <v>0</v>
      </c>
      <c r="I177" s="51">
        <v>26.19</v>
      </c>
      <c r="J177" s="51">
        <v>66.03</v>
      </c>
      <c r="K177" s="52">
        <v>355</v>
      </c>
      <c r="L177" s="51">
        <v>3.25</v>
      </c>
    </row>
    <row r="178" spans="1:12" ht="14.4" x14ac:dyDescent="0.3">
      <c r="A178" s="25"/>
      <c r="B178" s="16"/>
      <c r="C178" s="11"/>
      <c r="D178" s="7" t="s">
        <v>23</v>
      </c>
      <c r="E178" s="50" t="s">
        <v>51</v>
      </c>
      <c r="F178" s="51">
        <v>37</v>
      </c>
      <c r="G178" s="51">
        <v>3.06</v>
      </c>
      <c r="H178" s="51">
        <v>0.27</v>
      </c>
      <c r="I178" s="51">
        <v>20.13</v>
      </c>
      <c r="J178" s="51">
        <v>42.5</v>
      </c>
      <c r="K178" s="52"/>
      <c r="L178" s="51">
        <v>2.46</v>
      </c>
    </row>
    <row r="179" spans="1:12" ht="14.4" x14ac:dyDescent="0.3">
      <c r="A179" s="25"/>
      <c r="B179" s="16"/>
      <c r="C179" s="11"/>
      <c r="D179" s="7" t="s">
        <v>24</v>
      </c>
      <c r="E179" s="50" t="s">
        <v>54</v>
      </c>
      <c r="F179" s="51">
        <v>100</v>
      </c>
      <c r="G179" s="51">
        <v>1.5</v>
      </c>
      <c r="H179" s="51">
        <v>0.5</v>
      </c>
      <c r="I179" s="51">
        <v>21</v>
      </c>
      <c r="J179" s="51">
        <v>96</v>
      </c>
      <c r="K179" s="52"/>
      <c r="L179" s="51">
        <v>45.18</v>
      </c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4.4" x14ac:dyDescent="0.3">
      <c r="A182" s="26"/>
      <c r="B182" s="18"/>
      <c r="C182" s="8"/>
      <c r="D182" s="19" t="s">
        <v>39</v>
      </c>
      <c r="E182" s="9"/>
      <c r="F182" s="21">
        <f>SUM(F174:F181)</f>
        <v>612</v>
      </c>
      <c r="G182" s="21">
        <f t="shared" ref="G182" si="103">SUM(G174:G181)</f>
        <v>19.5</v>
      </c>
      <c r="H182" s="21">
        <f t="shared" ref="H182" si="104">SUM(H174:H181)</f>
        <v>14.08</v>
      </c>
      <c r="I182" s="21">
        <f t="shared" ref="I182" si="105">SUM(I174:I181)</f>
        <v>124.31</v>
      </c>
      <c r="J182" s="21">
        <f t="shared" ref="J182" si="106">SUM(J174:J181)</f>
        <v>524.34</v>
      </c>
      <c r="K182" s="27"/>
      <c r="L182" s="21">
        <f t="shared" ref="L182" si="107">SUM(L174:L181)</f>
        <v>82.1</v>
      </c>
    </row>
    <row r="183" spans="1:12" ht="14.4" x14ac:dyDescent="0.3">
      <c r="A183" s="28">
        <f>A174</f>
        <v>1</v>
      </c>
      <c r="B183" s="14">
        <f>B174</f>
        <v>5</v>
      </c>
      <c r="C183" s="10" t="s">
        <v>25</v>
      </c>
      <c r="D183" s="12" t="s">
        <v>24</v>
      </c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5"/>
      <c r="B185" s="16"/>
      <c r="C185" s="11"/>
      <c r="D185" s="6"/>
      <c r="E185" s="50"/>
      <c r="F185" s="51"/>
      <c r="G185" s="51"/>
      <c r="H185" s="51"/>
      <c r="I185" s="51"/>
      <c r="J185" s="51"/>
      <c r="K185" s="52"/>
      <c r="L185" s="51"/>
    </row>
    <row r="186" spans="1:12" ht="14.4" x14ac:dyDescent="0.3">
      <c r="A186" s="26"/>
      <c r="B186" s="18"/>
      <c r="C186" s="8"/>
      <c r="D186" s="19" t="s">
        <v>39</v>
      </c>
      <c r="E186" s="9"/>
      <c r="F186" s="21">
        <f>SUM(F183:F185)</f>
        <v>0</v>
      </c>
      <c r="G186" s="21">
        <f t="shared" ref="G186" si="108">SUM(G183:G185)</f>
        <v>0</v>
      </c>
      <c r="H186" s="21">
        <f t="shared" ref="H186" si="109">SUM(H183:H185)</f>
        <v>0</v>
      </c>
      <c r="I186" s="21">
        <f t="shared" ref="I186" si="110">SUM(I183:I185)</f>
        <v>0</v>
      </c>
      <c r="J186" s="21">
        <f t="shared" ref="J186" si="111">SUM(J183:J185)</f>
        <v>0</v>
      </c>
      <c r="K186" s="27"/>
      <c r="L186" s="21">
        <f t="shared" ref="L186" ca="1" si="112">SUM(L183:L191)</f>
        <v>0</v>
      </c>
    </row>
    <row r="187" spans="1:12" ht="14.4" x14ac:dyDescent="0.3">
      <c r="A187" s="28">
        <f>A174</f>
        <v>1</v>
      </c>
      <c r="B187" s="14">
        <f>B174</f>
        <v>5</v>
      </c>
      <c r="C187" s="10" t="s">
        <v>26</v>
      </c>
      <c r="D187" s="7" t="s">
        <v>27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5"/>
      <c r="B188" s="16"/>
      <c r="C188" s="11"/>
      <c r="D188" s="7" t="s">
        <v>28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29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30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31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7" t="s">
        <v>33</v>
      </c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 x14ac:dyDescent="0.3">
      <c r="A196" s="26"/>
      <c r="B196" s="18"/>
      <c r="C196" s="8"/>
      <c r="D196" s="19" t="s">
        <v>39</v>
      </c>
      <c r="E196" s="9"/>
      <c r="F196" s="21">
        <f>SUM(F187:F195)</f>
        <v>0</v>
      </c>
      <c r="G196" s="21">
        <f t="shared" ref="G196" si="113">SUM(G187:G195)</f>
        <v>0</v>
      </c>
      <c r="H196" s="21">
        <f t="shared" ref="H196" si="114">SUM(H187:H195)</f>
        <v>0</v>
      </c>
      <c r="I196" s="21">
        <f t="shared" ref="I196" si="115">SUM(I187:I195)</f>
        <v>0</v>
      </c>
      <c r="J196" s="21">
        <f t="shared" ref="J196" si="116">SUM(J187:J195)</f>
        <v>0</v>
      </c>
      <c r="K196" s="27"/>
      <c r="L196" s="21">
        <f t="shared" ref="L196" ca="1" si="117">SUM(L193:L201)</f>
        <v>0</v>
      </c>
    </row>
    <row r="197" spans="1:12" ht="14.4" x14ac:dyDescent="0.3">
      <c r="A197" s="28">
        <f>A174</f>
        <v>1</v>
      </c>
      <c r="B197" s="14">
        <f>B174</f>
        <v>5</v>
      </c>
      <c r="C197" s="10" t="s">
        <v>34</v>
      </c>
      <c r="D197" s="12" t="s">
        <v>35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12" t="s">
        <v>31</v>
      </c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4.4" x14ac:dyDescent="0.3">
      <c r="A201" s="26"/>
      <c r="B201" s="18"/>
      <c r="C201" s="8"/>
      <c r="D201" s="19" t="s">
        <v>39</v>
      </c>
      <c r="E201" s="9"/>
      <c r="F201" s="21">
        <f>SUM(F197:F200)</f>
        <v>0</v>
      </c>
      <c r="G201" s="21">
        <f t="shared" ref="G201" si="118">SUM(G197:G200)</f>
        <v>0</v>
      </c>
      <c r="H201" s="21">
        <f t="shared" ref="H201" si="119">SUM(H197:H200)</f>
        <v>0</v>
      </c>
      <c r="I201" s="21">
        <f t="shared" ref="I201" si="120">SUM(I197:I200)</f>
        <v>0</v>
      </c>
      <c r="J201" s="21">
        <f t="shared" ref="J201" si="121">SUM(J197:J200)</f>
        <v>0</v>
      </c>
      <c r="K201" s="27"/>
      <c r="L201" s="21">
        <f t="shared" ref="L201" ca="1" si="122">SUM(L194:L200)</f>
        <v>0</v>
      </c>
    </row>
    <row r="202" spans="1:12" ht="14.4" x14ac:dyDescent="0.3">
      <c r="A202" s="28">
        <f>A174</f>
        <v>1</v>
      </c>
      <c r="B202" s="14">
        <f>B174</f>
        <v>5</v>
      </c>
      <c r="C202" s="10" t="s">
        <v>36</v>
      </c>
      <c r="D202" s="7" t="s">
        <v>21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31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7" t="s">
        <v>23</v>
      </c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4.4" x14ac:dyDescent="0.3">
      <c r="A208" s="26"/>
      <c r="B208" s="18"/>
      <c r="C208" s="8"/>
      <c r="D208" s="19" t="s">
        <v>39</v>
      </c>
      <c r="E208" s="9"/>
      <c r="F208" s="21">
        <f>SUM(F202:F207)</f>
        <v>0</v>
      </c>
      <c r="G208" s="21">
        <f t="shared" ref="G208" si="123">SUM(G202:G207)</f>
        <v>0</v>
      </c>
      <c r="H208" s="21">
        <f t="shared" ref="H208" si="124">SUM(H202:H207)</f>
        <v>0</v>
      </c>
      <c r="I208" s="21">
        <f t="shared" ref="I208" si="125">SUM(I202:I207)</f>
        <v>0</v>
      </c>
      <c r="J208" s="21">
        <f t="shared" ref="J208" si="126">SUM(J202:J207)</f>
        <v>0</v>
      </c>
      <c r="K208" s="27"/>
      <c r="L208" s="21">
        <f t="shared" ref="L208" ca="1" si="127">SUM(L202:L210)</f>
        <v>0</v>
      </c>
    </row>
    <row r="209" spans="1:12" ht="14.4" x14ac:dyDescent="0.3">
      <c r="A209" s="28">
        <f>A174</f>
        <v>1</v>
      </c>
      <c r="B209" s="14">
        <f>B174</f>
        <v>5</v>
      </c>
      <c r="C209" s="10" t="s">
        <v>37</v>
      </c>
      <c r="D209" s="12" t="s">
        <v>38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35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31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12" t="s">
        <v>24</v>
      </c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4.4" x14ac:dyDescent="0.3">
      <c r="A215" s="26"/>
      <c r="B215" s="18"/>
      <c r="C215" s="8"/>
      <c r="D215" s="20" t="s">
        <v>39</v>
      </c>
      <c r="E215" s="9"/>
      <c r="F215" s="21">
        <f>SUM(F209:F214)</f>
        <v>0</v>
      </c>
      <c r="G215" s="21">
        <f t="shared" ref="G215" si="128">SUM(G209:G214)</f>
        <v>0</v>
      </c>
      <c r="H215" s="21">
        <f t="shared" ref="H215" si="129">SUM(H209:H214)</f>
        <v>0</v>
      </c>
      <c r="I215" s="21">
        <f t="shared" ref="I215" si="130">SUM(I209:I214)</f>
        <v>0</v>
      </c>
      <c r="J215" s="21">
        <f t="shared" ref="J215" si="131">SUM(J209:J214)</f>
        <v>0</v>
      </c>
      <c r="K215" s="27"/>
      <c r="L215" s="21">
        <f t="shared" ref="L215" ca="1" si="132">SUM(L209:L217)</f>
        <v>0</v>
      </c>
    </row>
    <row r="216" spans="1:12" ht="15.75" customHeight="1" x14ac:dyDescent="0.25">
      <c r="A216" s="31">
        <f>A174</f>
        <v>1</v>
      </c>
      <c r="B216" s="32">
        <f>B174</f>
        <v>5</v>
      </c>
      <c r="C216" s="63" t="s">
        <v>4</v>
      </c>
      <c r="D216" s="64"/>
      <c r="E216" s="33"/>
      <c r="F216" s="34">
        <f>F182+F186+F196+F201+F208+F215</f>
        <v>612</v>
      </c>
      <c r="G216" s="34">
        <f t="shared" ref="G216" si="133">G182+G186+G196+G201+G208+G215</f>
        <v>19.5</v>
      </c>
      <c r="H216" s="34">
        <f t="shared" ref="H216" si="134">H182+H186+H196+H201+H208+H215</f>
        <v>14.08</v>
      </c>
      <c r="I216" s="34">
        <f t="shared" ref="I216" si="135">I182+I186+I196+I201+I208+I215</f>
        <v>124.31</v>
      </c>
      <c r="J216" s="34">
        <f t="shared" ref="J216" si="136">J182+J186+J196+J201+J208+J215</f>
        <v>524.34</v>
      </c>
      <c r="K216" s="35"/>
      <c r="L216" s="34">
        <f t="shared" ref="L216" ca="1" si="137">L182+L186+L196+L201+L208+L215</f>
        <v>0</v>
      </c>
    </row>
    <row r="217" spans="1:12" ht="14.4" x14ac:dyDescent="0.3">
      <c r="A217" s="22">
        <v>1</v>
      </c>
      <c r="B217" s="23">
        <v>6</v>
      </c>
      <c r="C217" s="24" t="s">
        <v>20</v>
      </c>
      <c r="D217" s="5" t="s">
        <v>21</v>
      </c>
      <c r="E217" s="47"/>
      <c r="F217" s="48"/>
      <c r="G217" s="48"/>
      <c r="H217" s="48"/>
      <c r="I217" s="48"/>
      <c r="J217" s="48"/>
      <c r="K217" s="49"/>
      <c r="L217" s="48"/>
    </row>
    <row r="218" spans="1:12" ht="14.4" x14ac:dyDescent="0.3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7" t="s">
        <v>24</v>
      </c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4.4" x14ac:dyDescent="0.3">
      <c r="A224" s="26"/>
      <c r="B224" s="18"/>
      <c r="C224" s="8"/>
      <c r="D224" s="19" t="s">
        <v>39</v>
      </c>
      <c r="E224" s="9"/>
      <c r="F224" s="21">
        <f>SUM(F217:F223)</f>
        <v>0</v>
      </c>
      <c r="G224" s="21">
        <f t="shared" ref="G224" si="138">SUM(G217:G223)</f>
        <v>0</v>
      </c>
      <c r="H224" s="21">
        <f t="shared" ref="H224" si="139">SUM(H217:H223)</f>
        <v>0</v>
      </c>
      <c r="I224" s="21">
        <f t="shared" ref="I224" si="140">SUM(I217:I223)</f>
        <v>0</v>
      </c>
      <c r="J224" s="21">
        <f t="shared" ref="J224" si="141">SUM(J217:J223)</f>
        <v>0</v>
      </c>
      <c r="K224" s="27"/>
      <c r="L224" s="21">
        <f t="shared" ref="L224:L266" si="142">SUM(L217:L223)</f>
        <v>0</v>
      </c>
    </row>
    <row r="225" spans="1:12" ht="14.4" x14ac:dyDescent="0.3">
      <c r="A225" s="28">
        <f>A217</f>
        <v>1</v>
      </c>
      <c r="B225" s="14">
        <f>B217</f>
        <v>6</v>
      </c>
      <c r="C225" s="10" t="s">
        <v>25</v>
      </c>
      <c r="D225" s="12" t="s">
        <v>24</v>
      </c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4.4" x14ac:dyDescent="0.3">
      <c r="A228" s="26"/>
      <c r="B228" s="18"/>
      <c r="C228" s="8"/>
      <c r="D228" s="19" t="s">
        <v>39</v>
      </c>
      <c r="E228" s="9"/>
      <c r="F228" s="21">
        <f>SUM(F225:F227)</f>
        <v>0</v>
      </c>
      <c r="G228" s="21">
        <f t="shared" ref="G228" si="143">SUM(G225:G227)</f>
        <v>0</v>
      </c>
      <c r="H228" s="21">
        <f t="shared" ref="H228" si="144">SUM(H225:H227)</f>
        <v>0</v>
      </c>
      <c r="I228" s="21">
        <f t="shared" ref="I228" si="145">SUM(I225:I227)</f>
        <v>0</v>
      </c>
      <c r="J228" s="21">
        <f t="shared" ref="J228" si="146">SUM(J225:J227)</f>
        <v>0</v>
      </c>
      <c r="K228" s="27"/>
      <c r="L228" s="21">
        <f t="shared" ref="L228" ca="1" si="147">SUM(L225:L233)</f>
        <v>0</v>
      </c>
    </row>
    <row r="229" spans="1:12" ht="14.4" x14ac:dyDescent="0.3">
      <c r="A229" s="28">
        <f>A217</f>
        <v>1</v>
      </c>
      <c r="B229" s="14">
        <f>B217</f>
        <v>6</v>
      </c>
      <c r="C229" s="10" t="s">
        <v>26</v>
      </c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7" t="s">
        <v>33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 x14ac:dyDescent="0.3">
      <c r="A238" s="26"/>
      <c r="B238" s="18"/>
      <c r="C238" s="8"/>
      <c r="D238" s="19" t="s">
        <v>39</v>
      </c>
      <c r="E238" s="9"/>
      <c r="F238" s="21">
        <f>SUM(F229:F237)</f>
        <v>0</v>
      </c>
      <c r="G238" s="21">
        <f t="shared" ref="G238" si="148">SUM(G229:G237)</f>
        <v>0</v>
      </c>
      <c r="H238" s="21">
        <f t="shared" ref="H238" si="149">SUM(H229:H237)</f>
        <v>0</v>
      </c>
      <c r="I238" s="21">
        <f t="shared" ref="I238" si="150">SUM(I229:I237)</f>
        <v>0</v>
      </c>
      <c r="J238" s="21">
        <f t="shared" ref="J238" si="151">SUM(J229:J237)</f>
        <v>0</v>
      </c>
      <c r="K238" s="27"/>
      <c r="L238" s="21">
        <f t="shared" ref="L238" ca="1" si="152">SUM(L235:L243)</f>
        <v>0</v>
      </c>
    </row>
    <row r="239" spans="1:12" ht="14.4" x14ac:dyDescent="0.3">
      <c r="A239" s="28">
        <f>A217</f>
        <v>1</v>
      </c>
      <c r="B239" s="14">
        <f>B217</f>
        <v>6</v>
      </c>
      <c r="C239" s="10" t="s">
        <v>34</v>
      </c>
      <c r="D239" s="12" t="s">
        <v>35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12" t="s">
        <v>31</v>
      </c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4.4" x14ac:dyDescent="0.3">
      <c r="A243" s="26"/>
      <c r="B243" s="18"/>
      <c r="C243" s="8"/>
      <c r="D243" s="19" t="s">
        <v>39</v>
      </c>
      <c r="E243" s="9"/>
      <c r="F243" s="21">
        <f>SUM(F239:F242)</f>
        <v>0</v>
      </c>
      <c r="G243" s="21">
        <f t="shared" ref="G243" si="153">SUM(G239:G242)</f>
        <v>0</v>
      </c>
      <c r="H243" s="21">
        <f t="shared" ref="H243" si="154">SUM(H239:H242)</f>
        <v>0</v>
      </c>
      <c r="I243" s="21">
        <f t="shared" ref="I243" si="155">SUM(I239:I242)</f>
        <v>0</v>
      </c>
      <c r="J243" s="21">
        <f t="shared" ref="J243" si="156">SUM(J239:J242)</f>
        <v>0</v>
      </c>
      <c r="K243" s="27"/>
      <c r="L243" s="21">
        <f t="shared" ref="L243" ca="1" si="157">SUM(L236:L242)</f>
        <v>0</v>
      </c>
    </row>
    <row r="244" spans="1:12" ht="14.4" x14ac:dyDescent="0.3">
      <c r="A244" s="28">
        <f>A217</f>
        <v>1</v>
      </c>
      <c r="B244" s="14">
        <f>B217</f>
        <v>6</v>
      </c>
      <c r="C244" s="10" t="s">
        <v>36</v>
      </c>
      <c r="D244" s="7" t="s">
        <v>21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31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7" t="s">
        <v>23</v>
      </c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4.4" x14ac:dyDescent="0.3">
      <c r="A250" s="26"/>
      <c r="B250" s="18"/>
      <c r="C250" s="8"/>
      <c r="D250" s="19" t="s">
        <v>39</v>
      </c>
      <c r="E250" s="9"/>
      <c r="F250" s="21">
        <f>SUM(F244:F249)</f>
        <v>0</v>
      </c>
      <c r="G250" s="21">
        <f t="shared" ref="G250" si="158">SUM(G244:G249)</f>
        <v>0</v>
      </c>
      <c r="H250" s="21">
        <f t="shared" ref="H250" si="159">SUM(H244:H249)</f>
        <v>0</v>
      </c>
      <c r="I250" s="21">
        <f t="shared" ref="I250" si="160">SUM(I244:I249)</f>
        <v>0</v>
      </c>
      <c r="J250" s="21">
        <f t="shared" ref="J250" si="161">SUM(J244:J249)</f>
        <v>0</v>
      </c>
      <c r="K250" s="27"/>
      <c r="L250" s="21">
        <f t="shared" ref="L250" ca="1" si="162">SUM(L244:L252)</f>
        <v>0</v>
      </c>
    </row>
    <row r="251" spans="1:12" ht="14.4" x14ac:dyDescent="0.3">
      <c r="A251" s="28">
        <f>A217</f>
        <v>1</v>
      </c>
      <c r="B251" s="14">
        <f>B217</f>
        <v>6</v>
      </c>
      <c r="C251" s="10" t="s">
        <v>37</v>
      </c>
      <c r="D251" s="12" t="s">
        <v>38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35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31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12" t="s">
        <v>24</v>
      </c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4.4" x14ac:dyDescent="0.3">
      <c r="A257" s="26"/>
      <c r="B257" s="18"/>
      <c r="C257" s="8"/>
      <c r="D257" s="20" t="s">
        <v>39</v>
      </c>
      <c r="E257" s="9"/>
      <c r="F257" s="21">
        <f>SUM(F251:F256)</f>
        <v>0</v>
      </c>
      <c r="G257" s="21">
        <f t="shared" ref="G257" si="163">SUM(G251:G256)</f>
        <v>0</v>
      </c>
      <c r="H257" s="21">
        <f t="shared" ref="H257" si="164">SUM(H251:H256)</f>
        <v>0</v>
      </c>
      <c r="I257" s="21">
        <f t="shared" ref="I257" si="165">SUM(I251:I256)</f>
        <v>0</v>
      </c>
      <c r="J257" s="21">
        <f t="shared" ref="J257" si="166">SUM(J251:J256)</f>
        <v>0</v>
      </c>
      <c r="K257" s="27"/>
      <c r="L257" s="21">
        <f t="shared" ref="L257" ca="1" si="167">SUM(L251:L259)</f>
        <v>0</v>
      </c>
    </row>
    <row r="258" spans="1:12" ht="15.75" customHeight="1" x14ac:dyDescent="0.25">
      <c r="A258" s="31">
        <f>A217</f>
        <v>1</v>
      </c>
      <c r="B258" s="32">
        <f>B217</f>
        <v>6</v>
      </c>
      <c r="C258" s="63" t="s">
        <v>4</v>
      </c>
      <c r="D258" s="64"/>
      <c r="E258" s="33"/>
      <c r="F258" s="34">
        <f>F224+F228+F238+F243+F250+F257</f>
        <v>0</v>
      </c>
      <c r="G258" s="34">
        <f t="shared" ref="G258" si="168">G224+G228+G238+G243+G250+G257</f>
        <v>0</v>
      </c>
      <c r="H258" s="34">
        <f t="shared" ref="H258" si="169">H224+H228+H238+H243+H250+H257</f>
        <v>0</v>
      </c>
      <c r="I258" s="34">
        <f t="shared" ref="I258" si="170">I224+I228+I238+I243+I250+I257</f>
        <v>0</v>
      </c>
      <c r="J258" s="34">
        <f t="shared" ref="J258" si="171">J224+J228+J238+J243+J250+J257</f>
        <v>0</v>
      </c>
      <c r="K258" s="35"/>
      <c r="L258" s="34">
        <f t="shared" ref="L258" ca="1" si="172">L224+L228+L238+L243+L250+L257</f>
        <v>0</v>
      </c>
    </row>
    <row r="259" spans="1:12" ht="14.4" x14ac:dyDescent="0.3">
      <c r="A259" s="22">
        <v>1</v>
      </c>
      <c r="B259" s="23">
        <v>7</v>
      </c>
      <c r="C259" s="24" t="s">
        <v>20</v>
      </c>
      <c r="D259" s="5" t="s">
        <v>21</v>
      </c>
      <c r="E259" s="47"/>
      <c r="F259" s="48"/>
      <c r="G259" s="48"/>
      <c r="H259" s="48"/>
      <c r="I259" s="48"/>
      <c r="J259" s="48"/>
      <c r="K259" s="49"/>
      <c r="L259" s="48"/>
    </row>
    <row r="260" spans="1:12" ht="14.4" x14ac:dyDescent="0.3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7" t="s">
        <v>24</v>
      </c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4.4" x14ac:dyDescent="0.3">
      <c r="A266" s="26"/>
      <c r="B266" s="18"/>
      <c r="C266" s="8"/>
      <c r="D266" s="19" t="s">
        <v>39</v>
      </c>
      <c r="E266" s="9"/>
      <c r="F266" s="21">
        <f>SUM(F259:F265)</f>
        <v>0</v>
      </c>
      <c r="G266" s="21">
        <f t="shared" ref="G266" si="173">SUM(G259:G265)</f>
        <v>0</v>
      </c>
      <c r="H266" s="21">
        <f t="shared" ref="H266" si="174">SUM(H259:H265)</f>
        <v>0</v>
      </c>
      <c r="I266" s="21">
        <f t="shared" ref="I266" si="175">SUM(I259:I265)</f>
        <v>0</v>
      </c>
      <c r="J266" s="21">
        <f t="shared" ref="J266" si="176">SUM(J259:J265)</f>
        <v>0</v>
      </c>
      <c r="K266" s="27"/>
      <c r="L266" s="21">
        <f t="shared" si="142"/>
        <v>0</v>
      </c>
    </row>
    <row r="267" spans="1:12" ht="14.4" x14ac:dyDescent="0.3">
      <c r="A267" s="28">
        <f>A259</f>
        <v>1</v>
      </c>
      <c r="B267" s="14">
        <f>B259</f>
        <v>7</v>
      </c>
      <c r="C267" s="10" t="s">
        <v>25</v>
      </c>
      <c r="D267" s="12" t="s">
        <v>24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5"/>
      <c r="B269" s="16"/>
      <c r="C269" s="11"/>
      <c r="D269" s="6"/>
      <c r="E269" s="50"/>
      <c r="F269" s="51"/>
      <c r="G269" s="51"/>
      <c r="H269" s="51"/>
      <c r="I269" s="51"/>
      <c r="J269" s="51"/>
      <c r="K269" s="52"/>
      <c r="L269" s="51"/>
    </row>
    <row r="270" spans="1:12" ht="14.4" x14ac:dyDescent="0.3">
      <c r="A270" s="26"/>
      <c r="B270" s="18"/>
      <c r="C270" s="8"/>
      <c r="D270" s="19" t="s">
        <v>39</v>
      </c>
      <c r="E270" s="9"/>
      <c r="F270" s="21">
        <f>SUM(F267:F269)</f>
        <v>0</v>
      </c>
      <c r="G270" s="21">
        <f t="shared" ref="G270" si="177">SUM(G267:G269)</f>
        <v>0</v>
      </c>
      <c r="H270" s="21">
        <f t="shared" ref="H270" si="178">SUM(H267:H269)</f>
        <v>0</v>
      </c>
      <c r="I270" s="21">
        <f t="shared" ref="I270" si="179">SUM(I267:I269)</f>
        <v>0</v>
      </c>
      <c r="J270" s="21">
        <f t="shared" ref="J270" si="180">SUM(J267:J269)</f>
        <v>0</v>
      </c>
      <c r="K270" s="27"/>
      <c r="L270" s="21">
        <f t="shared" ref="L270" ca="1" si="181">SUM(L267:L275)</f>
        <v>0</v>
      </c>
    </row>
    <row r="271" spans="1:12" ht="14.4" x14ac:dyDescent="0.3">
      <c r="A271" s="28">
        <f>A259</f>
        <v>1</v>
      </c>
      <c r="B271" s="14">
        <f>B259</f>
        <v>7</v>
      </c>
      <c r="C271" s="10" t="s">
        <v>26</v>
      </c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7" t="s">
        <v>33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 x14ac:dyDescent="0.3">
      <c r="A280" s="26"/>
      <c r="B280" s="18"/>
      <c r="C280" s="8"/>
      <c r="D280" s="19" t="s">
        <v>39</v>
      </c>
      <c r="E280" s="9"/>
      <c r="F280" s="21">
        <f>SUM(F271:F279)</f>
        <v>0</v>
      </c>
      <c r="G280" s="21">
        <f t="shared" ref="G280" si="182">SUM(G271:G279)</f>
        <v>0</v>
      </c>
      <c r="H280" s="21">
        <f t="shared" ref="H280" si="183">SUM(H271:H279)</f>
        <v>0</v>
      </c>
      <c r="I280" s="21">
        <f t="shared" ref="I280" si="184">SUM(I271:I279)</f>
        <v>0</v>
      </c>
      <c r="J280" s="21">
        <f t="shared" ref="J280" si="185">SUM(J271:J279)</f>
        <v>0</v>
      </c>
      <c r="K280" s="27"/>
      <c r="L280" s="21">
        <f t="shared" ref="L280" ca="1" si="186">SUM(L277:L285)</f>
        <v>0</v>
      </c>
    </row>
    <row r="281" spans="1:12" ht="14.4" x14ac:dyDescent="0.3">
      <c r="A281" s="28">
        <f>A259</f>
        <v>1</v>
      </c>
      <c r="B281" s="14">
        <f>B259</f>
        <v>7</v>
      </c>
      <c r="C281" s="10" t="s">
        <v>34</v>
      </c>
      <c r="D281" s="12" t="s">
        <v>35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12" t="s">
        <v>31</v>
      </c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4.4" x14ac:dyDescent="0.3">
      <c r="A285" s="26"/>
      <c r="B285" s="18"/>
      <c r="C285" s="8"/>
      <c r="D285" s="19" t="s">
        <v>39</v>
      </c>
      <c r="E285" s="9"/>
      <c r="F285" s="21">
        <f>SUM(F281:F284)</f>
        <v>0</v>
      </c>
      <c r="G285" s="21">
        <f t="shared" ref="G285" si="187">SUM(G281:G284)</f>
        <v>0</v>
      </c>
      <c r="H285" s="21">
        <f t="shared" ref="H285" si="188">SUM(H281:H284)</f>
        <v>0</v>
      </c>
      <c r="I285" s="21">
        <f t="shared" ref="I285" si="189">SUM(I281:I284)</f>
        <v>0</v>
      </c>
      <c r="J285" s="21">
        <f t="shared" ref="J285" si="190">SUM(J281:J284)</f>
        <v>0</v>
      </c>
      <c r="K285" s="27"/>
      <c r="L285" s="21">
        <f t="shared" ref="L285" ca="1" si="191">SUM(L278:L284)</f>
        <v>0</v>
      </c>
    </row>
    <row r="286" spans="1:12" ht="14.4" x14ac:dyDescent="0.3">
      <c r="A286" s="28">
        <f>A259</f>
        <v>1</v>
      </c>
      <c r="B286" s="14">
        <f>B259</f>
        <v>7</v>
      </c>
      <c r="C286" s="10" t="s">
        <v>36</v>
      </c>
      <c r="D286" s="7" t="s">
        <v>21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31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7" t="s">
        <v>23</v>
      </c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4.4" x14ac:dyDescent="0.3">
      <c r="A292" s="26"/>
      <c r="B292" s="18"/>
      <c r="C292" s="8"/>
      <c r="D292" s="19" t="s">
        <v>39</v>
      </c>
      <c r="E292" s="9"/>
      <c r="F292" s="21">
        <f>SUM(F286:F291)</f>
        <v>0</v>
      </c>
      <c r="G292" s="21">
        <f t="shared" ref="G292" si="192">SUM(G286:G291)</f>
        <v>0</v>
      </c>
      <c r="H292" s="21">
        <f t="shared" ref="H292" si="193">SUM(H286:H291)</f>
        <v>0</v>
      </c>
      <c r="I292" s="21">
        <f t="shared" ref="I292" si="194">SUM(I286:I291)</f>
        <v>0</v>
      </c>
      <c r="J292" s="21">
        <f t="shared" ref="J292" si="195">SUM(J286:J291)</f>
        <v>0</v>
      </c>
      <c r="K292" s="27"/>
      <c r="L292" s="21">
        <f t="shared" ref="L292" ca="1" si="196">SUM(L286:L294)</f>
        <v>0</v>
      </c>
    </row>
    <row r="293" spans="1:12" ht="14.4" x14ac:dyDescent="0.3">
      <c r="A293" s="28">
        <f>A259</f>
        <v>1</v>
      </c>
      <c r="B293" s="14">
        <f>B259</f>
        <v>7</v>
      </c>
      <c r="C293" s="10" t="s">
        <v>37</v>
      </c>
      <c r="D293" s="12" t="s">
        <v>38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35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31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12" t="s">
        <v>24</v>
      </c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4.4" x14ac:dyDescent="0.3">
      <c r="A299" s="26"/>
      <c r="B299" s="18"/>
      <c r="C299" s="8"/>
      <c r="D299" s="20" t="s">
        <v>39</v>
      </c>
      <c r="E299" s="9"/>
      <c r="F299" s="21">
        <f>SUM(F293:F298)</f>
        <v>0</v>
      </c>
      <c r="G299" s="21">
        <f t="shared" ref="G299" si="197">SUM(G293:G298)</f>
        <v>0</v>
      </c>
      <c r="H299" s="21">
        <f t="shared" ref="H299" si="198">SUM(H293:H298)</f>
        <v>0</v>
      </c>
      <c r="I299" s="21">
        <f t="shared" ref="I299" si="199">SUM(I293:I298)</f>
        <v>0</v>
      </c>
      <c r="J299" s="21">
        <f t="shared" ref="J299" si="200">SUM(J293:J298)</f>
        <v>0</v>
      </c>
      <c r="K299" s="27"/>
      <c r="L299" s="21">
        <f t="shared" ref="L299" ca="1" si="201">SUM(L293:L301)</f>
        <v>0</v>
      </c>
    </row>
    <row r="300" spans="1:12" ht="15.75" customHeight="1" x14ac:dyDescent="0.25">
      <c r="A300" s="31">
        <f>A259</f>
        <v>1</v>
      </c>
      <c r="B300" s="32">
        <f>B259</f>
        <v>7</v>
      </c>
      <c r="C300" s="63" t="s">
        <v>4</v>
      </c>
      <c r="D300" s="64"/>
      <c r="E300" s="33"/>
      <c r="F300" s="34">
        <f>F266+F270+F280+F285+F292+F299</f>
        <v>0</v>
      </c>
      <c r="G300" s="34">
        <f t="shared" ref="G300" si="202">G266+G270+G280+G285+G292+G299</f>
        <v>0</v>
      </c>
      <c r="H300" s="34">
        <f t="shared" ref="H300" si="203">H266+H270+H280+H285+H292+H299</f>
        <v>0</v>
      </c>
      <c r="I300" s="34">
        <f t="shared" ref="I300" si="204">I266+I270+I280+I285+I292+I299</f>
        <v>0</v>
      </c>
      <c r="J300" s="34">
        <f t="shared" ref="J300" si="205">J266+J270+J280+J285+J292+J299</f>
        <v>0</v>
      </c>
      <c r="K300" s="35"/>
      <c r="L300" s="34">
        <f t="shared" ref="L300" ca="1" si="206">L266+L270+L280+L285+L292+L299</f>
        <v>0</v>
      </c>
    </row>
    <row r="301" spans="1:12" ht="14.4" x14ac:dyDescent="0.3">
      <c r="A301" s="22">
        <v>2</v>
      </c>
      <c r="B301" s="23">
        <v>1</v>
      </c>
      <c r="C301" s="24" t="s">
        <v>20</v>
      </c>
      <c r="D301" s="5" t="s">
        <v>21</v>
      </c>
      <c r="E301" s="47" t="s">
        <v>64</v>
      </c>
      <c r="F301" s="48">
        <v>150</v>
      </c>
      <c r="G301" s="48">
        <v>3.65</v>
      </c>
      <c r="H301" s="48">
        <v>4.5199999999999996</v>
      </c>
      <c r="I301" s="48">
        <v>38.409999999999997</v>
      </c>
      <c r="J301" s="48">
        <v>208.96</v>
      </c>
      <c r="K301" s="49">
        <v>326</v>
      </c>
      <c r="L301" s="48">
        <v>10.97</v>
      </c>
    </row>
    <row r="302" spans="1:12" ht="14.4" x14ac:dyDescent="0.3">
      <c r="A302" s="25"/>
      <c r="B302" s="16"/>
      <c r="C302" s="11"/>
      <c r="D302" s="6" t="s">
        <v>21</v>
      </c>
      <c r="E302" s="50" t="s">
        <v>71</v>
      </c>
      <c r="F302" s="51">
        <v>100</v>
      </c>
      <c r="G302" s="51">
        <v>15.44</v>
      </c>
      <c r="H302" s="51">
        <v>23.32</v>
      </c>
      <c r="I302" s="51">
        <v>1.87</v>
      </c>
      <c r="J302" s="51">
        <v>281.13</v>
      </c>
      <c r="K302" s="52">
        <v>264</v>
      </c>
      <c r="L302" s="51">
        <v>40.909999999999997</v>
      </c>
    </row>
    <row r="303" spans="1:12" ht="14.4" x14ac:dyDescent="0.3">
      <c r="A303" s="25"/>
      <c r="B303" s="16"/>
      <c r="C303" s="11"/>
      <c r="D303" s="7" t="s">
        <v>22</v>
      </c>
      <c r="E303" s="50" t="s">
        <v>67</v>
      </c>
      <c r="F303" s="51">
        <v>200</v>
      </c>
      <c r="G303" s="51">
        <v>0.26</v>
      </c>
      <c r="H303" s="51">
        <v>0.01</v>
      </c>
      <c r="I303" s="51">
        <v>15.13</v>
      </c>
      <c r="J303" s="51">
        <v>42.69</v>
      </c>
      <c r="K303" s="52">
        <v>431</v>
      </c>
      <c r="L303" s="51">
        <v>3.39</v>
      </c>
    </row>
    <row r="304" spans="1:12" ht="14.4" x14ac:dyDescent="0.3">
      <c r="A304" s="25"/>
      <c r="B304" s="16"/>
      <c r="C304" s="11"/>
      <c r="D304" s="7" t="s">
        <v>23</v>
      </c>
      <c r="E304" s="50" t="s">
        <v>51</v>
      </c>
      <c r="F304" s="51">
        <v>37</v>
      </c>
      <c r="G304" s="51">
        <v>3.06</v>
      </c>
      <c r="H304" s="51">
        <v>0.27</v>
      </c>
      <c r="I304" s="51">
        <v>20.13</v>
      </c>
      <c r="J304" s="51">
        <v>42.5</v>
      </c>
      <c r="K304" s="52"/>
      <c r="L304" s="51">
        <v>2.46</v>
      </c>
    </row>
    <row r="305" spans="1:12" ht="14.4" x14ac:dyDescent="0.3">
      <c r="A305" s="25"/>
      <c r="B305" s="16"/>
      <c r="C305" s="11"/>
      <c r="D305" s="7" t="s">
        <v>61</v>
      </c>
      <c r="E305" s="50" t="s">
        <v>62</v>
      </c>
      <c r="F305" s="51">
        <v>95</v>
      </c>
      <c r="G305" s="51">
        <v>0</v>
      </c>
      <c r="H305" s="51">
        <v>0</v>
      </c>
      <c r="I305" s="51">
        <v>0</v>
      </c>
      <c r="J305" s="51">
        <v>131.1</v>
      </c>
      <c r="K305" s="52"/>
      <c r="L305" s="51">
        <v>41</v>
      </c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SUM(F301:F306)</f>
        <v>582</v>
      </c>
      <c r="G307" s="21">
        <f>SUM(G301:G306)</f>
        <v>22.41</v>
      </c>
      <c r="H307" s="21">
        <f>SUM(H301:H306)</f>
        <v>28.12</v>
      </c>
      <c r="I307" s="21">
        <f>SUM(I301:I306)</f>
        <v>75.539999999999992</v>
      </c>
      <c r="J307" s="21">
        <f>SUM(J301:J306)</f>
        <v>706.38</v>
      </c>
      <c r="K307" s="27"/>
      <c r="L307" s="21">
        <f>SUM(L301:L306)</f>
        <v>98.72999999999999</v>
      </c>
    </row>
    <row r="308" spans="1:12" ht="14.4" x14ac:dyDescent="0.3">
      <c r="A308" s="28">
        <f>A301</f>
        <v>2</v>
      </c>
      <c r="B308" s="14">
        <f>B301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07">SUM(G308:G310)</f>
        <v>0</v>
      </c>
      <c r="H311" s="21">
        <f t="shared" ref="H311" si="208">SUM(H308:H310)</f>
        <v>0</v>
      </c>
      <c r="I311" s="21">
        <f t="shared" ref="I311" si="209">SUM(I308:I310)</f>
        <v>0</v>
      </c>
      <c r="J311" s="21">
        <f t="shared" ref="J311" si="210">SUM(J308:J310)</f>
        <v>0</v>
      </c>
      <c r="K311" s="27"/>
      <c r="L311" s="21">
        <f t="shared" ref="L311" ca="1" si="211">SUM(L308:L316)</f>
        <v>0</v>
      </c>
    </row>
    <row r="312" spans="1:12" ht="14.4" x14ac:dyDescent="0.3">
      <c r="A312" s="28">
        <f>A301</f>
        <v>2</v>
      </c>
      <c r="B312" s="14">
        <f>B301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12">SUM(G312:G320)</f>
        <v>0</v>
      </c>
      <c r="H321" s="21">
        <f t="shared" ref="H321" si="213">SUM(H312:H320)</f>
        <v>0</v>
      </c>
      <c r="I321" s="21">
        <f t="shared" ref="I321" si="214">SUM(I312:I320)</f>
        <v>0</v>
      </c>
      <c r="J321" s="21">
        <f t="shared" ref="J321" si="215">SUM(J312:J320)</f>
        <v>0</v>
      </c>
      <c r="K321" s="27"/>
      <c r="L321" s="21">
        <f t="shared" ref="L321" ca="1" si="216">SUM(L318:L326)</f>
        <v>0</v>
      </c>
    </row>
    <row r="322" spans="1:12" ht="14.4" x14ac:dyDescent="0.3">
      <c r="A322" s="28">
        <f>A301</f>
        <v>2</v>
      </c>
      <c r="B322" s="14">
        <f>B301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17">SUM(G322:G325)</f>
        <v>0</v>
      </c>
      <c r="H326" s="21">
        <f t="shared" ref="H326" si="218">SUM(H322:H325)</f>
        <v>0</v>
      </c>
      <c r="I326" s="21">
        <f t="shared" ref="I326" si="219">SUM(I322:I325)</f>
        <v>0</v>
      </c>
      <c r="J326" s="21">
        <f t="shared" ref="J326" si="220">SUM(J322:J325)</f>
        <v>0</v>
      </c>
      <c r="K326" s="27"/>
      <c r="L326" s="21">
        <f t="shared" ref="L326" ca="1" si="221">SUM(L319:L325)</f>
        <v>0</v>
      </c>
    </row>
    <row r="327" spans="1:12" ht="14.4" x14ac:dyDescent="0.3">
      <c r="A327" s="28">
        <f>A301</f>
        <v>2</v>
      </c>
      <c r="B327" s="14">
        <f>B301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2">SUM(G327:G332)</f>
        <v>0</v>
      </c>
      <c r="H333" s="21">
        <f t="shared" ref="H333" si="223">SUM(H327:H332)</f>
        <v>0</v>
      </c>
      <c r="I333" s="21">
        <f t="shared" ref="I333" si="224">SUM(I327:I332)</f>
        <v>0</v>
      </c>
      <c r="J333" s="21">
        <f t="shared" ref="J333" si="225">SUM(J327:J332)</f>
        <v>0</v>
      </c>
      <c r="K333" s="27"/>
      <c r="L333" s="21">
        <f t="shared" ref="L333" ca="1" si="226">SUM(L327:L335)</f>
        <v>0</v>
      </c>
    </row>
    <row r="334" spans="1:12" ht="14.4" x14ac:dyDescent="0.3">
      <c r="A334" s="28">
        <f>A301</f>
        <v>2</v>
      </c>
      <c r="B334" s="14">
        <f>B301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7">SUM(G334:G339)</f>
        <v>0</v>
      </c>
      <c r="H340" s="21">
        <f t="shared" ref="H340" si="228">SUM(H334:H339)</f>
        <v>0</v>
      </c>
      <c r="I340" s="21">
        <f t="shared" ref="I340" si="229">SUM(I334:I339)</f>
        <v>0</v>
      </c>
      <c r="J340" s="21">
        <f t="shared" ref="J340" si="230">SUM(J334:J339)</f>
        <v>0</v>
      </c>
      <c r="K340" s="27"/>
      <c r="L340" s="21">
        <f t="shared" ref="L340" ca="1" si="231">SUM(L334:L342)</f>
        <v>0</v>
      </c>
    </row>
    <row r="341" spans="1:12" ht="15.75" customHeight="1" x14ac:dyDescent="0.25">
      <c r="A341" s="31">
        <f>A301</f>
        <v>2</v>
      </c>
      <c r="B341" s="32">
        <f>B301</f>
        <v>1</v>
      </c>
      <c r="C341" s="63" t="s">
        <v>4</v>
      </c>
      <c r="D341" s="64"/>
      <c r="E341" s="33"/>
      <c r="F341" s="34">
        <f>F307+F311+F321+F326+F333+F340</f>
        <v>582</v>
      </c>
      <c r="G341" s="34">
        <f t="shared" ref="G341" si="232">G307+G311+G321+G326+G333+G340</f>
        <v>22.41</v>
      </c>
      <c r="H341" s="34">
        <f t="shared" ref="H341" si="233">H307+H311+H321+H326+H333+H340</f>
        <v>28.12</v>
      </c>
      <c r="I341" s="34">
        <f t="shared" ref="I341" si="234">I307+I311+I321+I326+I333+I340</f>
        <v>75.539999999999992</v>
      </c>
      <c r="J341" s="34">
        <f t="shared" ref="J341" si="235">J307+J311+J321+J326+J333+J340</f>
        <v>706.38</v>
      </c>
      <c r="K341" s="35"/>
      <c r="L341" s="34">
        <f t="shared" ref="L341" ca="1" si="236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 t="s">
        <v>49</v>
      </c>
      <c r="F342" s="48">
        <v>150</v>
      </c>
      <c r="G342" s="48">
        <v>8.4600000000000009</v>
      </c>
      <c r="H342" s="48">
        <v>6.21</v>
      </c>
      <c r="I342" s="48">
        <v>38.26</v>
      </c>
      <c r="J342" s="48">
        <v>278.7</v>
      </c>
      <c r="K342" s="49">
        <v>323</v>
      </c>
      <c r="L342" s="48">
        <v>8.14</v>
      </c>
    </row>
    <row r="343" spans="1:12" ht="14.4" x14ac:dyDescent="0.3">
      <c r="A343" s="15"/>
      <c r="B343" s="16"/>
      <c r="C343" s="11"/>
      <c r="D343" s="6" t="s">
        <v>21</v>
      </c>
      <c r="E343" s="50" t="s">
        <v>68</v>
      </c>
      <c r="F343" s="51">
        <v>75</v>
      </c>
      <c r="G343" s="51">
        <v>1.77</v>
      </c>
      <c r="H343" s="51">
        <v>0</v>
      </c>
      <c r="I343" s="51">
        <v>8.23</v>
      </c>
      <c r="J343" s="51">
        <v>85.19</v>
      </c>
      <c r="K343" s="52">
        <v>308</v>
      </c>
      <c r="L343" s="51">
        <v>21.73</v>
      </c>
    </row>
    <row r="344" spans="1:12" ht="14.4" x14ac:dyDescent="0.3">
      <c r="A344" s="15"/>
      <c r="B344" s="16"/>
      <c r="C344" s="11"/>
      <c r="D344" s="7" t="s">
        <v>22</v>
      </c>
      <c r="E344" s="50" t="s">
        <v>58</v>
      </c>
      <c r="F344" s="51">
        <v>200</v>
      </c>
      <c r="G344" s="51">
        <v>0.16</v>
      </c>
      <c r="H344" s="51">
        <v>0.16</v>
      </c>
      <c r="I344" s="51">
        <v>27.04</v>
      </c>
      <c r="J344" s="51">
        <v>56.92</v>
      </c>
      <c r="K344" s="52">
        <v>394</v>
      </c>
      <c r="L344" s="51">
        <v>7.44</v>
      </c>
    </row>
    <row r="345" spans="1:12" ht="14.4" x14ac:dyDescent="0.3">
      <c r="A345" s="15"/>
      <c r="B345" s="16"/>
      <c r="C345" s="11"/>
      <c r="D345" s="7" t="s">
        <v>23</v>
      </c>
      <c r="E345" s="50" t="s">
        <v>51</v>
      </c>
      <c r="F345" s="51">
        <v>37</v>
      </c>
      <c r="G345" s="51">
        <v>3.06</v>
      </c>
      <c r="H345" s="51">
        <v>0.27</v>
      </c>
      <c r="I345" s="51">
        <v>20.13</v>
      </c>
      <c r="J345" s="51">
        <v>42.5</v>
      </c>
      <c r="K345" s="52"/>
      <c r="L345" s="51">
        <v>2.46</v>
      </c>
    </row>
    <row r="346" spans="1:12" ht="14.4" x14ac:dyDescent="0.3">
      <c r="A346" s="15"/>
      <c r="B346" s="16"/>
      <c r="C346" s="11"/>
      <c r="D346" s="7" t="s">
        <v>24</v>
      </c>
      <c r="E346" s="50" t="s">
        <v>48</v>
      </c>
      <c r="F346" s="51">
        <v>100</v>
      </c>
      <c r="G346" s="51">
        <v>0.4</v>
      </c>
      <c r="H346" s="51">
        <v>0.4</v>
      </c>
      <c r="I346" s="51">
        <v>9.8000000000000007</v>
      </c>
      <c r="J346" s="51">
        <v>47</v>
      </c>
      <c r="K346" s="52"/>
      <c r="L346" s="51">
        <v>16.54</v>
      </c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562</v>
      </c>
      <c r="G349" s="21">
        <f t="shared" ref="G349" si="237">SUM(G342:G348)</f>
        <v>13.850000000000001</v>
      </c>
      <c r="H349" s="21">
        <f t="shared" ref="H349" si="238">SUM(H342:H348)</f>
        <v>7.0400000000000009</v>
      </c>
      <c r="I349" s="21">
        <f t="shared" ref="I349" si="239">SUM(I342:I348)</f>
        <v>103.46</v>
      </c>
      <c r="J349" s="21">
        <f t="shared" ref="J349" si="240">SUM(J342:J348)</f>
        <v>510.31</v>
      </c>
      <c r="K349" s="27"/>
      <c r="L349" s="21">
        <f t="shared" ref="L349" si="241">SUM(L342:L348)</f>
        <v>56.31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2">SUM(G350:G352)</f>
        <v>0</v>
      </c>
      <c r="H353" s="21">
        <f t="shared" ref="H353" si="243">SUM(H350:H352)</f>
        <v>0</v>
      </c>
      <c r="I353" s="21">
        <f t="shared" ref="I353" si="244">SUM(I350:I352)</f>
        <v>0</v>
      </c>
      <c r="J353" s="21">
        <f t="shared" ref="J353" si="245">SUM(J350:J352)</f>
        <v>0</v>
      </c>
      <c r="K353" s="27"/>
      <c r="L353" s="21">
        <f t="shared" ref="L353" ca="1" si="246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47">SUM(G354:G362)</f>
        <v>0</v>
      </c>
      <c r="H363" s="21">
        <f t="shared" ref="H363" si="248">SUM(H354:H362)</f>
        <v>0</v>
      </c>
      <c r="I363" s="21">
        <f t="shared" ref="I363" si="249">SUM(I354:I362)</f>
        <v>0</v>
      </c>
      <c r="J363" s="21">
        <f t="shared" ref="J363" si="250">SUM(J354:J362)</f>
        <v>0</v>
      </c>
      <c r="K363" s="27"/>
      <c r="L363" s="21">
        <f t="shared" ref="L363" ca="1" si="251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2">SUM(G364:G367)</f>
        <v>0</v>
      </c>
      <c r="H368" s="21">
        <f t="shared" ref="H368" si="253">SUM(H364:H367)</f>
        <v>0</v>
      </c>
      <c r="I368" s="21">
        <f t="shared" ref="I368" si="254">SUM(I364:I367)</f>
        <v>0</v>
      </c>
      <c r="J368" s="21">
        <f t="shared" ref="J368" si="255">SUM(J364:J367)</f>
        <v>0</v>
      </c>
      <c r="K368" s="27"/>
      <c r="L368" s="21">
        <f t="shared" ref="L368" ca="1" si="256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7">SUM(G369:G374)</f>
        <v>0</v>
      </c>
      <c r="H375" s="21">
        <f t="shared" ref="H375" si="258">SUM(H369:H374)</f>
        <v>0</v>
      </c>
      <c r="I375" s="21">
        <f t="shared" ref="I375" si="259">SUM(I369:I374)</f>
        <v>0</v>
      </c>
      <c r="J375" s="21">
        <f t="shared" ref="J375" si="260">SUM(J369:J374)</f>
        <v>0</v>
      </c>
      <c r="K375" s="27"/>
      <c r="L375" s="21">
        <f t="shared" ref="L375" ca="1" si="261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2">SUM(G376:G381)</f>
        <v>0</v>
      </c>
      <c r="H382" s="21">
        <f t="shared" ref="H382" si="263">SUM(H376:H381)</f>
        <v>0</v>
      </c>
      <c r="I382" s="21">
        <f t="shared" ref="I382" si="264">SUM(I376:I381)</f>
        <v>0</v>
      </c>
      <c r="J382" s="21">
        <f t="shared" ref="J382" si="265">SUM(J376:J381)</f>
        <v>0</v>
      </c>
      <c r="K382" s="27"/>
      <c r="L382" s="21">
        <f t="shared" ref="L382" ca="1" si="266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562</v>
      </c>
      <c r="G383" s="34">
        <f t="shared" ref="G383" si="267">G349+G353+G363+G368+G375+G382</f>
        <v>13.850000000000001</v>
      </c>
      <c r="H383" s="34">
        <f t="shared" ref="H383" si="268">H349+H353+H363+H368+H375+H382</f>
        <v>7.0400000000000009</v>
      </c>
      <c r="I383" s="34">
        <f t="shared" ref="I383" si="269">I349+I353+I363+I368+I375+I382</f>
        <v>103.46</v>
      </c>
      <c r="J383" s="34">
        <f t="shared" ref="J383" si="270">J349+J353+J363+J368+J375+J382</f>
        <v>510.31</v>
      </c>
      <c r="K383" s="35"/>
      <c r="L383" s="34">
        <f t="shared" ref="L383" ca="1" si="271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 t="s">
        <v>55</v>
      </c>
      <c r="F384" s="48">
        <v>180</v>
      </c>
      <c r="G384" s="48">
        <v>12.02</v>
      </c>
      <c r="H384" s="48">
        <v>16.36</v>
      </c>
      <c r="I384" s="48">
        <v>15.62</v>
      </c>
      <c r="J384" s="48">
        <v>284.2</v>
      </c>
      <c r="K384" s="49">
        <v>309</v>
      </c>
      <c r="L384" s="48">
        <v>34.44</v>
      </c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 t="s">
        <v>72</v>
      </c>
      <c r="F386" s="51">
        <v>200</v>
      </c>
      <c r="G386" s="51">
        <v>1.6</v>
      </c>
      <c r="H386" s="51">
        <v>1.21</v>
      </c>
      <c r="I386" s="51">
        <v>17.260000000000002</v>
      </c>
      <c r="J386" s="51">
        <v>77.77</v>
      </c>
      <c r="K386" s="52">
        <v>378</v>
      </c>
      <c r="L386" s="51">
        <v>5.32</v>
      </c>
    </row>
    <row r="387" spans="1:12" ht="14.4" x14ac:dyDescent="0.3">
      <c r="A387" s="25"/>
      <c r="B387" s="16"/>
      <c r="C387" s="11"/>
      <c r="D387" s="7" t="s">
        <v>23</v>
      </c>
      <c r="E387" s="50" t="s">
        <v>51</v>
      </c>
      <c r="F387" s="51">
        <v>37</v>
      </c>
      <c r="G387" s="51">
        <v>3.06</v>
      </c>
      <c r="H387" s="51">
        <v>0.27</v>
      </c>
      <c r="I387" s="51">
        <v>20.13</v>
      </c>
      <c r="J387" s="51">
        <v>42.5</v>
      </c>
      <c r="K387" s="52"/>
      <c r="L387" s="51">
        <v>2.46</v>
      </c>
    </row>
    <row r="388" spans="1:12" ht="14.4" x14ac:dyDescent="0.3">
      <c r="A388" s="25"/>
      <c r="B388" s="16"/>
      <c r="C388" s="11"/>
      <c r="D388" s="7" t="s">
        <v>24</v>
      </c>
      <c r="E388" s="50" t="s">
        <v>54</v>
      </c>
      <c r="F388" s="51">
        <v>100</v>
      </c>
      <c r="G388" s="51">
        <v>1.5</v>
      </c>
      <c r="H388" s="51">
        <v>0.5</v>
      </c>
      <c r="I388" s="51">
        <v>21</v>
      </c>
      <c r="J388" s="51">
        <v>96</v>
      </c>
      <c r="K388" s="52"/>
      <c r="L388" s="51">
        <v>45.18</v>
      </c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517</v>
      </c>
      <c r="G391" s="21">
        <f t="shared" ref="G391" si="272">SUM(G384:G390)</f>
        <v>18.18</v>
      </c>
      <c r="H391" s="21">
        <f t="shared" ref="H391" si="273">SUM(H384:H390)</f>
        <v>18.34</v>
      </c>
      <c r="I391" s="21">
        <f t="shared" ref="I391" si="274">SUM(I384:I390)</f>
        <v>74.010000000000005</v>
      </c>
      <c r="J391" s="21">
        <f t="shared" ref="J391" si="275">SUM(J384:J390)</f>
        <v>500.46999999999997</v>
      </c>
      <c r="K391" s="27"/>
      <c r="L391" s="21">
        <f t="shared" ref="L391" si="276">SUM(L384:L390)</f>
        <v>87.4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77">SUM(G392:G394)</f>
        <v>0</v>
      </c>
      <c r="H395" s="21">
        <f t="shared" ref="H395" si="278">SUM(H392:H394)</f>
        <v>0</v>
      </c>
      <c r="I395" s="21">
        <f t="shared" ref="I395" si="279">SUM(I392:I394)</f>
        <v>0</v>
      </c>
      <c r="J395" s="21">
        <f t="shared" ref="J395" si="280">SUM(J392:J394)</f>
        <v>0</v>
      </c>
      <c r="K395" s="27"/>
      <c r="L395" s="21">
        <f t="shared" ref="L395" ca="1" si="281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82">SUM(G396:G404)</f>
        <v>0</v>
      </c>
      <c r="H405" s="21">
        <f t="shared" ref="H405" si="283">SUM(H396:H404)</f>
        <v>0</v>
      </c>
      <c r="I405" s="21">
        <f t="shared" ref="I405" si="284">SUM(I396:I404)</f>
        <v>0</v>
      </c>
      <c r="J405" s="21">
        <f t="shared" ref="J405" si="285">SUM(J396:J404)</f>
        <v>0</v>
      </c>
      <c r="K405" s="27"/>
      <c r="L405" s="21">
        <f t="shared" ref="L405" ca="1" si="286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7">SUM(G406:G409)</f>
        <v>0</v>
      </c>
      <c r="H410" s="21">
        <f t="shared" ref="H410" si="288">SUM(H406:H409)</f>
        <v>0</v>
      </c>
      <c r="I410" s="21">
        <f t="shared" ref="I410" si="289">SUM(I406:I409)</f>
        <v>0</v>
      </c>
      <c r="J410" s="21">
        <f t="shared" ref="J410" si="290">SUM(J406:J409)</f>
        <v>0</v>
      </c>
      <c r="K410" s="27"/>
      <c r="L410" s="21">
        <f t="shared" ref="L410" ca="1" si="291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92">SUM(G411:G416)</f>
        <v>0</v>
      </c>
      <c r="H417" s="21">
        <f t="shared" ref="H417" si="293">SUM(H411:H416)</f>
        <v>0</v>
      </c>
      <c r="I417" s="21">
        <f t="shared" ref="I417" si="294">SUM(I411:I416)</f>
        <v>0</v>
      </c>
      <c r="J417" s="21">
        <f t="shared" ref="J417" si="295">SUM(J411:J416)</f>
        <v>0</v>
      </c>
      <c r="K417" s="27"/>
      <c r="L417" s="21">
        <f t="shared" ref="L417" ca="1" si="296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7">SUM(G418:G423)</f>
        <v>0</v>
      </c>
      <c r="H424" s="21">
        <f t="shared" ref="H424" si="298">SUM(H418:H423)</f>
        <v>0</v>
      </c>
      <c r="I424" s="21">
        <f t="shared" ref="I424" si="299">SUM(I418:I423)</f>
        <v>0</v>
      </c>
      <c r="J424" s="21">
        <f t="shared" ref="J424" si="300">SUM(J418:J423)</f>
        <v>0</v>
      </c>
      <c r="K424" s="27"/>
      <c r="L424" s="21">
        <f t="shared" ref="L424" ca="1" si="301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517</v>
      </c>
      <c r="G425" s="34">
        <f t="shared" ref="G425" si="302">G391+G395+G405+G410+G417+G424</f>
        <v>18.18</v>
      </c>
      <c r="H425" s="34">
        <f t="shared" ref="H425" si="303">H391+H395+H405+H410+H417+H424</f>
        <v>18.34</v>
      </c>
      <c r="I425" s="34">
        <f t="shared" ref="I425" si="304">I391+I395+I405+I410+I417+I424</f>
        <v>74.010000000000005</v>
      </c>
      <c r="J425" s="34">
        <f t="shared" ref="J425" si="305">J391+J395+J405+J410+J417+J424</f>
        <v>500.46999999999997</v>
      </c>
      <c r="K425" s="35"/>
      <c r="L425" s="34">
        <f t="shared" ref="L425" ca="1" si="306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 t="s">
        <v>73</v>
      </c>
      <c r="F426" s="48">
        <v>250</v>
      </c>
      <c r="G426" s="48">
        <v>5.71</v>
      </c>
      <c r="H426" s="48">
        <v>9.48</v>
      </c>
      <c r="I426" s="48">
        <v>9.0399999999999991</v>
      </c>
      <c r="J426" s="48">
        <v>341.7</v>
      </c>
      <c r="K426" s="49">
        <v>84</v>
      </c>
      <c r="L426" s="48">
        <v>27.19</v>
      </c>
    </row>
    <row r="427" spans="1:12" ht="14.4" x14ac:dyDescent="0.3">
      <c r="A427" s="25"/>
      <c r="B427" s="16"/>
      <c r="C427" s="11"/>
      <c r="D427" s="7" t="s">
        <v>22</v>
      </c>
      <c r="E427" s="50" t="s">
        <v>74</v>
      </c>
      <c r="F427" s="51">
        <v>200</v>
      </c>
      <c r="G427" s="51">
        <v>2.21</v>
      </c>
      <c r="H427" s="51">
        <v>1.21</v>
      </c>
      <c r="I427" s="51">
        <v>25.86</v>
      </c>
      <c r="J427" s="51">
        <v>122.24</v>
      </c>
      <c r="K427" s="52">
        <v>432</v>
      </c>
      <c r="L427" s="51">
        <v>7.68</v>
      </c>
    </row>
    <row r="428" spans="1:12" ht="14.4" x14ac:dyDescent="0.3">
      <c r="A428" s="25"/>
      <c r="B428" s="16"/>
      <c r="C428" s="11"/>
      <c r="D428" s="7" t="s">
        <v>23</v>
      </c>
      <c r="E428" s="50" t="s">
        <v>51</v>
      </c>
      <c r="F428" s="51">
        <v>37</v>
      </c>
      <c r="G428" s="51">
        <v>3.06</v>
      </c>
      <c r="H428" s="51">
        <v>0.27</v>
      </c>
      <c r="I428" s="51">
        <v>20.13</v>
      </c>
      <c r="J428" s="51">
        <v>42.5</v>
      </c>
      <c r="K428" s="52"/>
      <c r="L428" s="51">
        <v>2.46</v>
      </c>
    </row>
    <row r="429" spans="1:12" ht="14.4" x14ac:dyDescent="0.3">
      <c r="A429" s="25"/>
      <c r="B429" s="16"/>
      <c r="C429" s="11"/>
      <c r="D429" s="7" t="s">
        <v>24</v>
      </c>
      <c r="E429" s="50" t="s">
        <v>48</v>
      </c>
      <c r="F429" s="51">
        <v>100</v>
      </c>
      <c r="G429" s="51">
        <v>0.4</v>
      </c>
      <c r="H429" s="51">
        <v>0.4</v>
      </c>
      <c r="I429" s="51">
        <v>9.8000000000000007</v>
      </c>
      <c r="J429" s="51">
        <v>47</v>
      </c>
      <c r="K429" s="52"/>
      <c r="L429" s="51">
        <v>16.54</v>
      </c>
    </row>
    <row r="430" spans="1:12" ht="14.4" x14ac:dyDescent="0.3">
      <c r="A430" s="25"/>
      <c r="B430" s="16"/>
      <c r="C430" s="11"/>
      <c r="D430" s="6"/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6"/>
      <c r="B432" s="18"/>
      <c r="C432" s="8"/>
      <c r="D432" s="19" t="s">
        <v>39</v>
      </c>
      <c r="E432" s="9"/>
      <c r="F432" s="21">
        <f>SUM(F426:F431)</f>
        <v>587</v>
      </c>
      <c r="G432" s="21">
        <f>SUM(G426:G431)</f>
        <v>11.38</v>
      </c>
      <c r="H432" s="21">
        <f>SUM(H426:H431)</f>
        <v>11.360000000000001</v>
      </c>
      <c r="I432" s="21">
        <f>SUM(I426:I431)</f>
        <v>64.83</v>
      </c>
      <c r="J432" s="21">
        <f>SUM(J426:J431)</f>
        <v>553.44000000000005</v>
      </c>
      <c r="K432" s="27"/>
      <c r="L432" s="21">
        <f>SUM(L426:L431)</f>
        <v>53.870000000000005</v>
      </c>
    </row>
    <row r="433" spans="1:12" ht="14.4" x14ac:dyDescent="0.3">
      <c r="A433" s="28">
        <f>A426</f>
        <v>2</v>
      </c>
      <c r="B433" s="14">
        <f>B426</f>
        <v>4</v>
      </c>
      <c r="C433" s="10" t="s">
        <v>25</v>
      </c>
      <c r="D433" s="12" t="s">
        <v>24</v>
      </c>
      <c r="E433" s="50"/>
      <c r="F433" s="51"/>
      <c r="G433" s="51"/>
      <c r="H433" s="51"/>
      <c r="I433" s="51"/>
      <c r="J433" s="51"/>
      <c r="K433" s="52"/>
      <c r="L433" s="51"/>
    </row>
    <row r="434" spans="1:12" ht="14.4" x14ac:dyDescent="0.3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6"/>
      <c r="B436" s="18"/>
      <c r="C436" s="8"/>
      <c r="D436" s="19" t="s">
        <v>39</v>
      </c>
      <c r="E436" s="9"/>
      <c r="F436" s="21">
        <f>SUM(F433:F435)</f>
        <v>0</v>
      </c>
      <c r="G436" s="21">
        <f t="shared" ref="G436" si="307">SUM(G433:G435)</f>
        <v>0</v>
      </c>
      <c r="H436" s="21">
        <f t="shared" ref="H436" si="308">SUM(H433:H435)</f>
        <v>0</v>
      </c>
      <c r="I436" s="21">
        <f t="shared" ref="I436" si="309">SUM(I433:I435)</f>
        <v>0</v>
      </c>
      <c r="J436" s="21">
        <f t="shared" ref="J436" si="310">SUM(J433:J435)</f>
        <v>0</v>
      </c>
      <c r="K436" s="27"/>
      <c r="L436" s="21">
        <f t="shared" ref="L436" ca="1" si="311">SUM(L433:L441)</f>
        <v>0</v>
      </c>
    </row>
    <row r="437" spans="1:12" ht="14.4" x14ac:dyDescent="0.3">
      <c r="A437" s="28">
        <f>A426</f>
        <v>2</v>
      </c>
      <c r="B437" s="14">
        <f>B426</f>
        <v>4</v>
      </c>
      <c r="C437" s="10" t="s">
        <v>26</v>
      </c>
      <c r="D437" s="7" t="s">
        <v>27</v>
      </c>
      <c r="E437" s="50"/>
      <c r="F437" s="51"/>
      <c r="G437" s="51"/>
      <c r="H437" s="51"/>
      <c r="I437" s="51"/>
      <c r="J437" s="51"/>
      <c r="K437" s="52"/>
      <c r="L437" s="51"/>
    </row>
    <row r="438" spans="1:12" ht="14.4" x14ac:dyDescent="0.3">
      <c r="A438" s="25"/>
      <c r="B438" s="16"/>
      <c r="C438" s="11"/>
      <c r="D438" s="7" t="s">
        <v>28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29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30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31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32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33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6"/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6"/>
      <c r="B446" s="18"/>
      <c r="C446" s="8"/>
      <c r="D446" s="19" t="s">
        <v>39</v>
      </c>
      <c r="E446" s="9"/>
      <c r="F446" s="21">
        <f>SUM(F437:F445)</f>
        <v>0</v>
      </c>
      <c r="G446" s="21">
        <f t="shared" ref="G446" si="312">SUM(G437:G445)</f>
        <v>0</v>
      </c>
      <c r="H446" s="21">
        <f t="shared" ref="H446" si="313">SUM(H437:H445)</f>
        <v>0</v>
      </c>
      <c r="I446" s="21">
        <f t="shared" ref="I446" si="314">SUM(I437:I445)</f>
        <v>0</v>
      </c>
      <c r="J446" s="21">
        <f t="shared" ref="J446" si="315">SUM(J437:J445)</f>
        <v>0</v>
      </c>
      <c r="K446" s="27"/>
      <c r="L446" s="21">
        <f t="shared" ref="L446" ca="1" si="316">SUM(L443:L451)</f>
        <v>0</v>
      </c>
    </row>
    <row r="447" spans="1:12" ht="14.4" x14ac:dyDescent="0.3">
      <c r="A447" s="28">
        <f>A426</f>
        <v>2</v>
      </c>
      <c r="B447" s="14">
        <f>B426</f>
        <v>4</v>
      </c>
      <c r="C447" s="10" t="s">
        <v>34</v>
      </c>
      <c r="D447" s="12" t="s">
        <v>35</v>
      </c>
      <c r="E447" s="50"/>
      <c r="F447" s="51"/>
      <c r="G447" s="51"/>
      <c r="H447" s="51"/>
      <c r="I447" s="51"/>
      <c r="J447" s="51"/>
      <c r="K447" s="52"/>
      <c r="L447" s="51"/>
    </row>
    <row r="448" spans="1:12" ht="14.4" x14ac:dyDescent="0.3">
      <c r="A448" s="25"/>
      <c r="B448" s="16"/>
      <c r="C448" s="11"/>
      <c r="D448" s="12" t="s">
        <v>31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6"/>
      <c r="B451" s="18"/>
      <c r="C451" s="8"/>
      <c r="D451" s="19" t="s">
        <v>39</v>
      </c>
      <c r="E451" s="9"/>
      <c r="F451" s="21">
        <f>SUM(F447:F450)</f>
        <v>0</v>
      </c>
      <c r="G451" s="21">
        <f t="shared" ref="G451" si="317">SUM(G447:G450)</f>
        <v>0</v>
      </c>
      <c r="H451" s="21">
        <f t="shared" ref="H451" si="318">SUM(H447:H450)</f>
        <v>0</v>
      </c>
      <c r="I451" s="21">
        <f t="shared" ref="I451" si="319">SUM(I447:I450)</f>
        <v>0</v>
      </c>
      <c r="J451" s="21">
        <f t="shared" ref="J451" si="320">SUM(J447:J450)</f>
        <v>0</v>
      </c>
      <c r="K451" s="27"/>
      <c r="L451" s="21">
        <f t="shared" ref="L451" ca="1" si="321">SUM(L444:L450)</f>
        <v>0</v>
      </c>
    </row>
    <row r="452" spans="1:12" ht="14.4" x14ac:dyDescent="0.3">
      <c r="A452" s="28">
        <f>A426</f>
        <v>2</v>
      </c>
      <c r="B452" s="14">
        <f>B426</f>
        <v>4</v>
      </c>
      <c r="C452" s="10" t="s">
        <v>36</v>
      </c>
      <c r="D452" s="7" t="s">
        <v>21</v>
      </c>
      <c r="E452" s="50"/>
      <c r="F452" s="51"/>
      <c r="G452" s="51"/>
      <c r="H452" s="51"/>
      <c r="I452" s="51"/>
      <c r="J452" s="51"/>
      <c r="K452" s="52"/>
      <c r="L452" s="51"/>
    </row>
    <row r="453" spans="1:12" ht="14.4" x14ac:dyDescent="0.3">
      <c r="A453" s="25"/>
      <c r="B453" s="16"/>
      <c r="C453" s="11"/>
      <c r="D453" s="7" t="s">
        <v>30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31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23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6"/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6"/>
      <c r="B458" s="18"/>
      <c r="C458" s="8"/>
      <c r="D458" s="19" t="s">
        <v>39</v>
      </c>
      <c r="E458" s="9"/>
      <c r="F458" s="21">
        <f>SUM(F452:F457)</f>
        <v>0</v>
      </c>
      <c r="G458" s="21">
        <f t="shared" ref="G458" si="322">SUM(G452:G457)</f>
        <v>0</v>
      </c>
      <c r="H458" s="21">
        <f t="shared" ref="H458" si="323">SUM(H452:H457)</f>
        <v>0</v>
      </c>
      <c r="I458" s="21">
        <f t="shared" ref="I458" si="324">SUM(I452:I457)</f>
        <v>0</v>
      </c>
      <c r="J458" s="21">
        <f t="shared" ref="J458" si="325">SUM(J452:J457)</f>
        <v>0</v>
      </c>
      <c r="K458" s="27"/>
      <c r="L458" s="21">
        <f t="shared" ref="L458" ca="1" si="326">SUM(L452:L460)</f>
        <v>0</v>
      </c>
    </row>
    <row r="459" spans="1:12" ht="14.4" x14ac:dyDescent="0.3">
      <c r="A459" s="28">
        <f>A426</f>
        <v>2</v>
      </c>
      <c r="B459" s="14">
        <f>B426</f>
        <v>4</v>
      </c>
      <c r="C459" s="10" t="s">
        <v>37</v>
      </c>
      <c r="D459" s="12" t="s">
        <v>38</v>
      </c>
      <c r="E459" s="50"/>
      <c r="F459" s="51"/>
      <c r="G459" s="51"/>
      <c r="H459" s="51"/>
      <c r="I459" s="51"/>
      <c r="J459" s="51"/>
      <c r="K459" s="52"/>
      <c r="L459" s="51"/>
    </row>
    <row r="460" spans="1:12" ht="14.4" x14ac:dyDescent="0.3">
      <c r="A460" s="25"/>
      <c r="B460" s="16"/>
      <c r="C460" s="11"/>
      <c r="D460" s="12" t="s">
        <v>35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31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24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6"/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6"/>
      <c r="B465" s="18"/>
      <c r="C465" s="8"/>
      <c r="D465" s="20" t="s">
        <v>39</v>
      </c>
      <c r="E465" s="9"/>
      <c r="F465" s="21">
        <f>SUM(F459:F464)</f>
        <v>0</v>
      </c>
      <c r="G465" s="21">
        <f t="shared" ref="G465" si="327">SUM(G459:G464)</f>
        <v>0</v>
      </c>
      <c r="H465" s="21">
        <f t="shared" ref="H465" si="328">SUM(H459:H464)</f>
        <v>0</v>
      </c>
      <c r="I465" s="21">
        <f t="shared" ref="I465" si="329">SUM(I459:I464)</f>
        <v>0</v>
      </c>
      <c r="J465" s="21">
        <f t="shared" ref="J465" si="330">SUM(J459:J464)</f>
        <v>0</v>
      </c>
      <c r="K465" s="27"/>
      <c r="L465" s="21">
        <f t="shared" ref="L465" ca="1" si="331">SUM(L459:L467)</f>
        <v>0</v>
      </c>
    </row>
    <row r="466" spans="1:12" ht="15.75" customHeight="1" x14ac:dyDescent="0.25">
      <c r="A466" s="31">
        <f>A426</f>
        <v>2</v>
      </c>
      <c r="B466" s="32">
        <f>B426</f>
        <v>4</v>
      </c>
      <c r="C466" s="63" t="s">
        <v>4</v>
      </c>
      <c r="D466" s="64"/>
      <c r="E466" s="33"/>
      <c r="F466" s="34">
        <f>F432+F436+F446+F451+F458+F465</f>
        <v>587</v>
      </c>
      <c r="G466" s="34">
        <f t="shared" ref="G466" si="332">G432+G436+G446+G451+G458+G465</f>
        <v>11.38</v>
      </c>
      <c r="H466" s="34">
        <f t="shared" ref="H466" si="333">H432+H436+H446+H451+H458+H465</f>
        <v>11.360000000000001</v>
      </c>
      <c r="I466" s="34">
        <f t="shared" ref="I466" si="334">I432+I436+I446+I451+I458+I465</f>
        <v>64.83</v>
      </c>
      <c r="J466" s="34">
        <f t="shared" ref="J466" si="335">J432+J436+J446+J451+J458+J465</f>
        <v>553.44000000000005</v>
      </c>
      <c r="K466" s="35"/>
      <c r="L466" s="34">
        <f t="shared" ref="L466" ca="1" si="336">L432+L436+L446+L451+L458+L465</f>
        <v>0</v>
      </c>
    </row>
    <row r="467" spans="1:12" ht="14.4" x14ac:dyDescent="0.3">
      <c r="A467" s="22">
        <v>2</v>
      </c>
      <c r="B467" s="23">
        <v>5</v>
      </c>
      <c r="C467" s="24" t="s">
        <v>20</v>
      </c>
      <c r="D467" s="5" t="s">
        <v>21</v>
      </c>
      <c r="E467" s="47" t="s">
        <v>75</v>
      </c>
      <c r="F467" s="48">
        <v>70</v>
      </c>
      <c r="G467" s="48">
        <v>1.62</v>
      </c>
      <c r="H467" s="48">
        <v>7.77</v>
      </c>
      <c r="I467" s="48">
        <v>8.23</v>
      </c>
      <c r="J467" s="48">
        <v>109.9</v>
      </c>
      <c r="K467" s="49">
        <v>278</v>
      </c>
      <c r="L467" s="48">
        <v>31.48</v>
      </c>
    </row>
    <row r="468" spans="1:12" ht="14.4" x14ac:dyDescent="0.3">
      <c r="A468" s="25"/>
      <c r="B468" s="16"/>
      <c r="C468" s="11"/>
      <c r="D468" s="6" t="s">
        <v>21</v>
      </c>
      <c r="E468" s="50" t="s">
        <v>56</v>
      </c>
      <c r="F468" s="51">
        <v>150</v>
      </c>
      <c r="G468" s="51">
        <v>4.3499999999999996</v>
      </c>
      <c r="H468" s="51">
        <v>4.51</v>
      </c>
      <c r="I468" s="51">
        <v>31.19</v>
      </c>
      <c r="J468" s="51">
        <v>182.94</v>
      </c>
      <c r="K468" s="52">
        <v>323</v>
      </c>
      <c r="L468" s="51">
        <v>6.36</v>
      </c>
    </row>
    <row r="469" spans="1:12" ht="14.4" x14ac:dyDescent="0.3">
      <c r="A469" s="25"/>
      <c r="B469" s="16"/>
      <c r="C469" s="11"/>
      <c r="D469" s="7" t="s">
        <v>22</v>
      </c>
      <c r="E469" s="50" t="s">
        <v>53</v>
      </c>
      <c r="F469" s="51">
        <v>200</v>
      </c>
      <c r="G469" s="51">
        <v>0.19</v>
      </c>
      <c r="H469" s="51">
        <v>0</v>
      </c>
      <c r="I469" s="51">
        <v>14.93</v>
      </c>
      <c r="J469" s="51">
        <v>60.46</v>
      </c>
      <c r="K469" s="52">
        <v>430</v>
      </c>
      <c r="L469" s="51">
        <v>2.4700000000000002</v>
      </c>
    </row>
    <row r="470" spans="1:12" ht="14.4" x14ac:dyDescent="0.3">
      <c r="A470" s="25"/>
      <c r="B470" s="16"/>
      <c r="C470" s="11"/>
      <c r="D470" s="7" t="s">
        <v>23</v>
      </c>
      <c r="E470" s="50" t="s">
        <v>51</v>
      </c>
      <c r="F470" s="51">
        <v>37</v>
      </c>
      <c r="G470" s="51">
        <v>3.06</v>
      </c>
      <c r="H470" s="51">
        <v>0.27</v>
      </c>
      <c r="I470" s="51">
        <v>20.13</v>
      </c>
      <c r="J470" s="51">
        <v>42.5</v>
      </c>
      <c r="K470" s="52"/>
      <c r="L470" s="51">
        <v>2.46</v>
      </c>
    </row>
    <row r="471" spans="1:12" ht="14.4" x14ac:dyDescent="0.3">
      <c r="A471" s="25"/>
      <c r="B471" s="16"/>
      <c r="C471" s="11"/>
      <c r="D471" s="7" t="s">
        <v>61</v>
      </c>
      <c r="E471" s="50" t="s">
        <v>62</v>
      </c>
      <c r="F471" s="51">
        <v>95</v>
      </c>
      <c r="G471" s="51">
        <v>0</v>
      </c>
      <c r="H471" s="51">
        <v>0</v>
      </c>
      <c r="I471" s="51">
        <v>0</v>
      </c>
      <c r="J471" s="51">
        <v>131.1</v>
      </c>
      <c r="K471" s="52"/>
      <c r="L471" s="51">
        <v>41</v>
      </c>
    </row>
    <row r="472" spans="1:12" ht="14.4" x14ac:dyDescent="0.3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6"/>
      <c r="B474" s="18"/>
      <c r="C474" s="8"/>
      <c r="D474" s="19" t="s">
        <v>39</v>
      </c>
      <c r="E474" s="9"/>
      <c r="F474" s="21">
        <f>SUM(F467:F473)</f>
        <v>552</v>
      </c>
      <c r="G474" s="21">
        <f t="shared" ref="G474" si="337">SUM(G467:G473)</f>
        <v>9.2200000000000006</v>
      </c>
      <c r="H474" s="21">
        <f t="shared" ref="H474" si="338">SUM(H467:H473)</f>
        <v>12.549999999999999</v>
      </c>
      <c r="I474" s="21">
        <f t="shared" ref="I474" si="339">SUM(I467:I473)</f>
        <v>74.48</v>
      </c>
      <c r="J474" s="21">
        <f t="shared" ref="J474" si="340">SUM(J467:J473)</f>
        <v>526.9</v>
      </c>
      <c r="K474" s="27"/>
      <c r="L474" s="21">
        <f t="shared" ref="L474:L516" si="341">SUM(L467:L473)</f>
        <v>83.77000000000001</v>
      </c>
    </row>
    <row r="475" spans="1:12" ht="14.4" x14ac:dyDescent="0.3">
      <c r="A475" s="28">
        <f>A467</f>
        <v>2</v>
      </c>
      <c r="B475" s="14">
        <f>B467</f>
        <v>5</v>
      </c>
      <c r="C475" s="10" t="s">
        <v>25</v>
      </c>
      <c r="D475" s="12" t="s">
        <v>24</v>
      </c>
      <c r="E475" s="50"/>
      <c r="F475" s="51"/>
      <c r="G475" s="51"/>
      <c r="H475" s="51"/>
      <c r="I475" s="51"/>
      <c r="J475" s="51"/>
      <c r="K475" s="52"/>
      <c r="L475" s="51"/>
    </row>
    <row r="476" spans="1:12" ht="14.4" x14ac:dyDescent="0.3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6"/>
      <c r="B478" s="18"/>
      <c r="C478" s="8"/>
      <c r="D478" s="19" t="s">
        <v>39</v>
      </c>
      <c r="E478" s="9"/>
      <c r="F478" s="21">
        <f>SUM(F475:F477)</f>
        <v>0</v>
      </c>
      <c r="G478" s="21">
        <f t="shared" ref="G478" si="342">SUM(G475:G477)</f>
        <v>0</v>
      </c>
      <c r="H478" s="21">
        <f t="shared" ref="H478" si="343">SUM(H475:H477)</f>
        <v>0</v>
      </c>
      <c r="I478" s="21">
        <f t="shared" ref="I478" si="344">SUM(I475:I477)</f>
        <v>0</v>
      </c>
      <c r="J478" s="21">
        <f t="shared" ref="J478" si="345">SUM(J475:J477)</f>
        <v>0</v>
      </c>
      <c r="K478" s="27"/>
      <c r="L478" s="21">
        <f t="shared" ref="L478" ca="1" si="346">SUM(L475:L483)</f>
        <v>0</v>
      </c>
    </row>
    <row r="479" spans="1:12" ht="14.4" x14ac:dyDescent="0.3">
      <c r="A479" s="28">
        <f>A467</f>
        <v>2</v>
      </c>
      <c r="B479" s="14">
        <f>B467</f>
        <v>5</v>
      </c>
      <c r="C479" s="10" t="s">
        <v>26</v>
      </c>
      <c r="D479" s="7" t="s">
        <v>27</v>
      </c>
      <c r="E479" s="50"/>
      <c r="F479" s="51"/>
      <c r="G479" s="51"/>
      <c r="H479" s="51"/>
      <c r="I479" s="51"/>
      <c r="J479" s="51"/>
      <c r="K479" s="52"/>
      <c r="L479" s="51"/>
    </row>
    <row r="480" spans="1:12" ht="14.4" x14ac:dyDescent="0.3">
      <c r="A480" s="25"/>
      <c r="B480" s="16"/>
      <c r="C480" s="11"/>
      <c r="D480" s="7" t="s">
        <v>28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29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30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31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32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33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6"/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6"/>
      <c r="B488" s="18"/>
      <c r="C488" s="8"/>
      <c r="D488" s="19" t="s">
        <v>39</v>
      </c>
      <c r="E488" s="9"/>
      <c r="F488" s="21">
        <f>SUM(F479:F487)</f>
        <v>0</v>
      </c>
      <c r="G488" s="21">
        <f t="shared" ref="G488" si="347">SUM(G479:G487)</f>
        <v>0</v>
      </c>
      <c r="H488" s="21">
        <f t="shared" ref="H488" si="348">SUM(H479:H487)</f>
        <v>0</v>
      </c>
      <c r="I488" s="21">
        <f t="shared" ref="I488" si="349">SUM(I479:I487)</f>
        <v>0</v>
      </c>
      <c r="J488" s="21">
        <f t="shared" ref="J488" si="350">SUM(J479:J487)</f>
        <v>0</v>
      </c>
      <c r="K488" s="27"/>
      <c r="L488" s="21">
        <f t="shared" ref="L488" ca="1" si="351">SUM(L485:L493)</f>
        <v>0</v>
      </c>
    </row>
    <row r="489" spans="1:12" ht="14.4" x14ac:dyDescent="0.3">
      <c r="A489" s="28">
        <f>A467</f>
        <v>2</v>
      </c>
      <c r="B489" s="14">
        <f>B467</f>
        <v>5</v>
      </c>
      <c r="C489" s="10" t="s">
        <v>34</v>
      </c>
      <c r="D489" s="12" t="s">
        <v>35</v>
      </c>
      <c r="E489" s="50"/>
      <c r="F489" s="51"/>
      <c r="G489" s="51"/>
      <c r="H489" s="51"/>
      <c r="I489" s="51"/>
      <c r="J489" s="51"/>
      <c r="K489" s="52"/>
      <c r="L489" s="51"/>
    </row>
    <row r="490" spans="1:12" ht="14.4" x14ac:dyDescent="0.3">
      <c r="A490" s="25"/>
      <c r="B490" s="16"/>
      <c r="C490" s="11"/>
      <c r="D490" s="12" t="s">
        <v>31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6"/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6"/>
      <c r="B493" s="18"/>
      <c r="C493" s="8"/>
      <c r="D493" s="19" t="s">
        <v>39</v>
      </c>
      <c r="E493" s="9"/>
      <c r="F493" s="21">
        <f>SUM(F489:F492)</f>
        <v>0</v>
      </c>
      <c r="G493" s="21">
        <f t="shared" ref="G493" si="352">SUM(G489:G492)</f>
        <v>0</v>
      </c>
      <c r="H493" s="21">
        <f t="shared" ref="H493" si="353">SUM(H489:H492)</f>
        <v>0</v>
      </c>
      <c r="I493" s="21">
        <f t="shared" ref="I493" si="354">SUM(I489:I492)</f>
        <v>0</v>
      </c>
      <c r="J493" s="21">
        <f t="shared" ref="J493" si="355">SUM(J489:J492)</f>
        <v>0</v>
      </c>
      <c r="K493" s="27"/>
      <c r="L493" s="21">
        <f t="shared" ref="L493" ca="1" si="356">SUM(L486:L492)</f>
        <v>0</v>
      </c>
    </row>
    <row r="494" spans="1:12" ht="14.4" x14ac:dyDescent="0.3">
      <c r="A494" s="28">
        <f>A467</f>
        <v>2</v>
      </c>
      <c r="B494" s="14">
        <f>B467</f>
        <v>5</v>
      </c>
      <c r="C494" s="10" t="s">
        <v>36</v>
      </c>
      <c r="D494" s="7" t="s">
        <v>21</v>
      </c>
      <c r="E494" s="50"/>
      <c r="F494" s="51"/>
      <c r="G494" s="51"/>
      <c r="H494" s="51"/>
      <c r="I494" s="51"/>
      <c r="J494" s="51"/>
      <c r="K494" s="52"/>
      <c r="L494" s="51"/>
    </row>
    <row r="495" spans="1:12" ht="14.4" x14ac:dyDescent="0.3">
      <c r="A495" s="25"/>
      <c r="B495" s="16"/>
      <c r="C495" s="11"/>
      <c r="D495" s="7" t="s">
        <v>30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31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23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6"/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6"/>
      <c r="B500" s="18"/>
      <c r="C500" s="8"/>
      <c r="D500" s="19" t="s">
        <v>39</v>
      </c>
      <c r="E500" s="9"/>
      <c r="F500" s="21">
        <f>SUM(F494:F499)</f>
        <v>0</v>
      </c>
      <c r="G500" s="21">
        <f t="shared" ref="G500" si="357">SUM(G494:G499)</f>
        <v>0</v>
      </c>
      <c r="H500" s="21">
        <f t="shared" ref="H500" si="358">SUM(H494:H499)</f>
        <v>0</v>
      </c>
      <c r="I500" s="21">
        <f t="shared" ref="I500" si="359">SUM(I494:I499)</f>
        <v>0</v>
      </c>
      <c r="J500" s="21">
        <f t="shared" ref="J500" si="360">SUM(J494:J499)</f>
        <v>0</v>
      </c>
      <c r="K500" s="27"/>
      <c r="L500" s="21">
        <f t="shared" ref="L500" ca="1" si="361">SUM(L494:L502)</f>
        <v>0</v>
      </c>
    </row>
    <row r="501" spans="1:12" ht="14.4" x14ac:dyDescent="0.3">
      <c r="A501" s="28">
        <f>A467</f>
        <v>2</v>
      </c>
      <c r="B501" s="14">
        <f>B467</f>
        <v>5</v>
      </c>
      <c r="C501" s="10" t="s">
        <v>37</v>
      </c>
      <c r="D501" s="12" t="s">
        <v>38</v>
      </c>
      <c r="E501" s="50"/>
      <c r="F501" s="51"/>
      <c r="G501" s="51"/>
      <c r="H501" s="51"/>
      <c r="I501" s="51"/>
      <c r="J501" s="51"/>
      <c r="K501" s="52"/>
      <c r="L501" s="51"/>
    </row>
    <row r="502" spans="1:12" ht="14.4" x14ac:dyDescent="0.3">
      <c r="A502" s="25"/>
      <c r="B502" s="16"/>
      <c r="C502" s="11"/>
      <c r="D502" s="12" t="s">
        <v>35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31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24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6"/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6"/>
      <c r="B507" s="18"/>
      <c r="C507" s="8"/>
      <c r="D507" s="20" t="s">
        <v>39</v>
      </c>
      <c r="E507" s="9"/>
      <c r="F507" s="21">
        <f>SUM(F501:F506)</f>
        <v>0</v>
      </c>
      <c r="G507" s="21">
        <f t="shared" ref="G507" si="362">SUM(G501:G506)</f>
        <v>0</v>
      </c>
      <c r="H507" s="21">
        <f t="shared" ref="H507" si="363">SUM(H501:H506)</f>
        <v>0</v>
      </c>
      <c r="I507" s="21">
        <f t="shared" ref="I507" si="364">SUM(I501:I506)</f>
        <v>0</v>
      </c>
      <c r="J507" s="21">
        <f t="shared" ref="J507" si="365">SUM(J501:J506)</f>
        <v>0</v>
      </c>
      <c r="K507" s="27"/>
      <c r="L507" s="21">
        <f t="shared" ref="L507" ca="1" si="366">SUM(L501:L509)</f>
        <v>0</v>
      </c>
    </row>
    <row r="508" spans="1:12" ht="15.75" customHeight="1" x14ac:dyDescent="0.25">
      <c r="A508" s="31">
        <f>A467</f>
        <v>2</v>
      </c>
      <c r="B508" s="32">
        <f>B467</f>
        <v>5</v>
      </c>
      <c r="C508" s="63" t="s">
        <v>4</v>
      </c>
      <c r="D508" s="64"/>
      <c r="E508" s="33"/>
      <c r="F508" s="34">
        <f>F474+F478+F488+F493+F500+F507</f>
        <v>552</v>
      </c>
      <c r="G508" s="34">
        <f t="shared" ref="G508" si="367">G474+G478+G488+G493+G500+G507</f>
        <v>9.2200000000000006</v>
      </c>
      <c r="H508" s="34">
        <f t="shared" ref="H508" si="368">H474+H478+H488+H493+H500+H507</f>
        <v>12.549999999999999</v>
      </c>
      <c r="I508" s="34">
        <f t="shared" ref="I508" si="369">I474+I478+I488+I493+I500+I507</f>
        <v>74.48</v>
      </c>
      <c r="J508" s="34">
        <f t="shared" ref="J508" si="370">J474+J478+J488+J493+J500+J507</f>
        <v>526.9</v>
      </c>
      <c r="K508" s="35"/>
      <c r="L508" s="34">
        <f t="shared" ref="L508" ca="1" si="371">L474+L478+L488+L493+L500+L507</f>
        <v>0</v>
      </c>
    </row>
    <row r="509" spans="1:12" ht="14.4" x14ac:dyDescent="0.3">
      <c r="A509" s="22">
        <v>2</v>
      </c>
      <c r="B509" s="23">
        <v>6</v>
      </c>
      <c r="C509" s="24" t="s">
        <v>20</v>
      </c>
      <c r="D509" s="5" t="s">
        <v>21</v>
      </c>
      <c r="E509" s="47"/>
      <c r="F509" s="48"/>
      <c r="G509" s="48"/>
      <c r="H509" s="48"/>
      <c r="I509" s="48"/>
      <c r="J509" s="48"/>
      <c r="K509" s="49"/>
      <c r="L509" s="48"/>
    </row>
    <row r="510" spans="1:12" ht="14.4" x14ac:dyDescent="0.3">
      <c r="A510" s="25"/>
      <c r="B510" s="16"/>
      <c r="C510" s="11"/>
      <c r="D510" s="6"/>
      <c r="E510" s="50"/>
      <c r="F510" s="51"/>
      <c r="G510" s="51"/>
      <c r="H510" s="51"/>
      <c r="I510" s="51"/>
      <c r="J510" s="51"/>
      <c r="K510" s="52"/>
      <c r="L510" s="51"/>
    </row>
    <row r="511" spans="1:12" ht="14.4" x14ac:dyDescent="0.3">
      <c r="A511" s="25"/>
      <c r="B511" s="16"/>
      <c r="C511" s="11"/>
      <c r="D511" s="7" t="s">
        <v>22</v>
      </c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23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24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6"/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6"/>
      <c r="B516" s="18"/>
      <c r="C516" s="8"/>
      <c r="D516" s="19" t="s">
        <v>39</v>
      </c>
      <c r="E516" s="9"/>
      <c r="F516" s="21">
        <f>SUM(F509:F515)</f>
        <v>0</v>
      </c>
      <c r="G516" s="21">
        <f t="shared" ref="G516" si="372">SUM(G509:G515)</f>
        <v>0</v>
      </c>
      <c r="H516" s="21">
        <f t="shared" ref="H516" si="373">SUM(H509:H515)</f>
        <v>0</v>
      </c>
      <c r="I516" s="21">
        <f t="shared" ref="I516" si="374">SUM(I509:I515)</f>
        <v>0</v>
      </c>
      <c r="J516" s="21">
        <f t="shared" ref="J516" si="375">SUM(J509:J515)</f>
        <v>0</v>
      </c>
      <c r="K516" s="27"/>
      <c r="L516" s="21">
        <f t="shared" si="341"/>
        <v>0</v>
      </c>
    </row>
    <row r="517" spans="1:12" ht="14.4" x14ac:dyDescent="0.3">
      <c r="A517" s="28">
        <f>A509</f>
        <v>2</v>
      </c>
      <c r="B517" s="14">
        <f>B509</f>
        <v>6</v>
      </c>
      <c r="C517" s="10" t="s">
        <v>25</v>
      </c>
      <c r="D517" s="12" t="s">
        <v>24</v>
      </c>
      <c r="E517" s="50"/>
      <c r="F517" s="51"/>
      <c r="G517" s="51"/>
      <c r="H517" s="51"/>
      <c r="I517" s="51"/>
      <c r="J517" s="51"/>
      <c r="K517" s="52"/>
      <c r="L517" s="51"/>
    </row>
    <row r="518" spans="1:12" ht="14.4" x14ac:dyDescent="0.3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6"/>
      <c r="B520" s="18"/>
      <c r="C520" s="8"/>
      <c r="D520" s="19" t="s">
        <v>39</v>
      </c>
      <c r="E520" s="9"/>
      <c r="F520" s="21">
        <f>SUM(F517:F519)</f>
        <v>0</v>
      </c>
      <c r="G520" s="21">
        <f t="shared" ref="G520" si="376">SUM(G517:G519)</f>
        <v>0</v>
      </c>
      <c r="H520" s="21">
        <f t="shared" ref="H520" si="377">SUM(H517:H519)</f>
        <v>0</v>
      </c>
      <c r="I520" s="21">
        <f t="shared" ref="I520" si="378">SUM(I517:I519)</f>
        <v>0</v>
      </c>
      <c r="J520" s="21">
        <f t="shared" ref="J520" si="379">SUM(J517:J519)</f>
        <v>0</v>
      </c>
      <c r="K520" s="27"/>
      <c r="L520" s="21">
        <f t="shared" ref="L520" ca="1" si="380">SUM(L517:L525)</f>
        <v>0</v>
      </c>
    </row>
    <row r="521" spans="1:12" ht="14.4" x14ac:dyDescent="0.3">
      <c r="A521" s="28">
        <f>A509</f>
        <v>2</v>
      </c>
      <c r="B521" s="14">
        <f>B509</f>
        <v>6</v>
      </c>
      <c r="C521" s="10" t="s">
        <v>26</v>
      </c>
      <c r="D521" s="7" t="s">
        <v>27</v>
      </c>
      <c r="E521" s="50"/>
      <c r="F521" s="51"/>
      <c r="G521" s="51"/>
      <c r="H521" s="51"/>
      <c r="I521" s="51"/>
      <c r="J521" s="51"/>
      <c r="K521" s="52"/>
      <c r="L521" s="51"/>
    </row>
    <row r="522" spans="1:12" ht="14.4" x14ac:dyDescent="0.3">
      <c r="A522" s="25"/>
      <c r="B522" s="16"/>
      <c r="C522" s="11"/>
      <c r="D522" s="7" t="s">
        <v>28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29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30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31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32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33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6"/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6"/>
      <c r="B530" s="18"/>
      <c r="C530" s="8"/>
      <c r="D530" s="19" t="s">
        <v>39</v>
      </c>
      <c r="E530" s="9"/>
      <c r="F530" s="21">
        <f>SUM(F521:F529)</f>
        <v>0</v>
      </c>
      <c r="G530" s="21">
        <f t="shared" ref="G530" si="381">SUM(G521:G529)</f>
        <v>0</v>
      </c>
      <c r="H530" s="21">
        <f t="shared" ref="H530" si="382">SUM(H521:H529)</f>
        <v>0</v>
      </c>
      <c r="I530" s="21">
        <f t="shared" ref="I530" si="383">SUM(I521:I529)</f>
        <v>0</v>
      </c>
      <c r="J530" s="21">
        <f t="shared" ref="J530" si="384">SUM(J521:J529)</f>
        <v>0</v>
      </c>
      <c r="K530" s="27"/>
      <c r="L530" s="21">
        <f t="shared" ref="L530" ca="1" si="385">SUM(L527:L535)</f>
        <v>0</v>
      </c>
    </row>
    <row r="531" spans="1:12" ht="14.4" x14ac:dyDescent="0.3">
      <c r="A531" s="28">
        <f>A509</f>
        <v>2</v>
      </c>
      <c r="B531" s="14">
        <f>B509</f>
        <v>6</v>
      </c>
      <c r="C531" s="10" t="s">
        <v>34</v>
      </c>
      <c r="D531" s="12" t="s">
        <v>35</v>
      </c>
      <c r="E531" s="50"/>
      <c r="F531" s="51"/>
      <c r="G531" s="51"/>
      <c r="H531" s="51"/>
      <c r="I531" s="51"/>
      <c r="J531" s="51"/>
      <c r="K531" s="52"/>
      <c r="L531" s="51"/>
    </row>
    <row r="532" spans="1:12" ht="14.4" x14ac:dyDescent="0.3">
      <c r="A532" s="25"/>
      <c r="B532" s="16"/>
      <c r="C532" s="11"/>
      <c r="D532" s="12" t="s">
        <v>31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6"/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6"/>
      <c r="B535" s="18"/>
      <c r="C535" s="8"/>
      <c r="D535" s="19" t="s">
        <v>39</v>
      </c>
      <c r="E535" s="9"/>
      <c r="F535" s="21">
        <f>SUM(F531:F534)</f>
        <v>0</v>
      </c>
      <c r="G535" s="21">
        <f t="shared" ref="G535" si="386">SUM(G531:G534)</f>
        <v>0</v>
      </c>
      <c r="H535" s="21">
        <f t="shared" ref="H535" si="387">SUM(H531:H534)</f>
        <v>0</v>
      </c>
      <c r="I535" s="21">
        <f t="shared" ref="I535" si="388">SUM(I531:I534)</f>
        <v>0</v>
      </c>
      <c r="J535" s="21">
        <f t="shared" ref="J535" si="389">SUM(J531:J534)</f>
        <v>0</v>
      </c>
      <c r="K535" s="27"/>
      <c r="L535" s="21">
        <f t="shared" ref="L535" ca="1" si="390">SUM(L528:L534)</f>
        <v>0</v>
      </c>
    </row>
    <row r="536" spans="1:12" ht="14.4" x14ac:dyDescent="0.3">
      <c r="A536" s="28">
        <f>A509</f>
        <v>2</v>
      </c>
      <c r="B536" s="14">
        <f>B509</f>
        <v>6</v>
      </c>
      <c r="C536" s="10" t="s">
        <v>36</v>
      </c>
      <c r="D536" s="7" t="s">
        <v>21</v>
      </c>
      <c r="E536" s="50"/>
      <c r="F536" s="51"/>
      <c r="G536" s="51"/>
      <c r="H536" s="51"/>
      <c r="I536" s="51"/>
      <c r="J536" s="51"/>
      <c r="K536" s="52"/>
      <c r="L536" s="51"/>
    </row>
    <row r="537" spans="1:12" ht="14.4" x14ac:dyDescent="0.3">
      <c r="A537" s="25"/>
      <c r="B537" s="16"/>
      <c r="C537" s="11"/>
      <c r="D537" s="7" t="s">
        <v>30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31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23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6"/>
      <c r="B542" s="18"/>
      <c r="C542" s="8"/>
      <c r="D542" s="19" t="s">
        <v>39</v>
      </c>
      <c r="E542" s="9"/>
      <c r="F542" s="21">
        <f>SUM(F536:F541)</f>
        <v>0</v>
      </c>
      <c r="G542" s="21">
        <f t="shared" ref="G542" si="391">SUM(G536:G541)</f>
        <v>0</v>
      </c>
      <c r="H542" s="21">
        <f t="shared" ref="H542" si="392">SUM(H536:H541)</f>
        <v>0</v>
      </c>
      <c r="I542" s="21">
        <f t="shared" ref="I542" si="393">SUM(I536:I541)</f>
        <v>0</v>
      </c>
      <c r="J542" s="21">
        <f t="shared" ref="J542" si="394">SUM(J536:J541)</f>
        <v>0</v>
      </c>
      <c r="K542" s="27"/>
      <c r="L542" s="21">
        <f t="shared" ref="L542" ca="1" si="395">SUM(L536:L544)</f>
        <v>0</v>
      </c>
    </row>
    <row r="543" spans="1:12" ht="14.4" x14ac:dyDescent="0.3">
      <c r="A543" s="28">
        <f>A509</f>
        <v>2</v>
      </c>
      <c r="B543" s="14">
        <f>B509</f>
        <v>6</v>
      </c>
      <c r="C543" s="10" t="s">
        <v>37</v>
      </c>
      <c r="D543" s="12" t="s">
        <v>38</v>
      </c>
      <c r="E543" s="50"/>
      <c r="F543" s="51"/>
      <c r="G543" s="51"/>
      <c r="H543" s="51"/>
      <c r="I543" s="51"/>
      <c r="J543" s="51"/>
      <c r="K543" s="52"/>
      <c r="L543" s="51"/>
    </row>
    <row r="544" spans="1:12" ht="14.4" x14ac:dyDescent="0.3">
      <c r="A544" s="25"/>
      <c r="B544" s="16"/>
      <c r="C544" s="11"/>
      <c r="D544" s="12" t="s">
        <v>35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31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24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6"/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6"/>
      <c r="B549" s="18"/>
      <c r="C549" s="8"/>
      <c r="D549" s="20" t="s">
        <v>39</v>
      </c>
      <c r="E549" s="9"/>
      <c r="F549" s="21">
        <f>SUM(F543:F548)</f>
        <v>0</v>
      </c>
      <c r="G549" s="21">
        <f t="shared" ref="G549" si="396">SUM(G543:G548)</f>
        <v>0</v>
      </c>
      <c r="H549" s="21">
        <f t="shared" ref="H549" si="397">SUM(H543:H548)</f>
        <v>0</v>
      </c>
      <c r="I549" s="21">
        <f t="shared" ref="I549" si="398">SUM(I543:I548)</f>
        <v>0</v>
      </c>
      <c r="J549" s="21">
        <f t="shared" ref="J549" si="399">SUM(J543:J548)</f>
        <v>0</v>
      </c>
      <c r="K549" s="27"/>
      <c r="L549" s="21">
        <f t="shared" ref="L549" ca="1" si="400">SUM(L543:L551)</f>
        <v>0</v>
      </c>
    </row>
    <row r="550" spans="1:12" ht="15.75" customHeight="1" x14ac:dyDescent="0.25">
      <c r="A550" s="31">
        <f>A509</f>
        <v>2</v>
      </c>
      <c r="B550" s="32">
        <f>B509</f>
        <v>6</v>
      </c>
      <c r="C550" s="63" t="s">
        <v>4</v>
      </c>
      <c r="D550" s="64"/>
      <c r="E550" s="33"/>
      <c r="F550" s="34">
        <f>F516+F520+F530+F535+F542+F549</f>
        <v>0</v>
      </c>
      <c r="G550" s="34">
        <f t="shared" ref="G550" si="401">G516+G520+G530+G535+G542+G549</f>
        <v>0</v>
      </c>
      <c r="H550" s="34">
        <f t="shared" ref="H550" si="402">H516+H520+H530+H535+H542+H549</f>
        <v>0</v>
      </c>
      <c r="I550" s="34">
        <f t="shared" ref="I550" si="403">I516+I520+I530+I535+I542+I549</f>
        <v>0</v>
      </c>
      <c r="J550" s="34">
        <f t="shared" ref="J550" si="404">J516+J520+J530+J535+J542+J549</f>
        <v>0</v>
      </c>
      <c r="K550" s="35"/>
      <c r="L550" s="34">
        <f t="shared" ref="L550" ca="1" si="405">L516+L520+L530+L535+L542+L549</f>
        <v>0</v>
      </c>
    </row>
    <row r="551" spans="1:12" ht="14.4" x14ac:dyDescent="0.3">
      <c r="A551" s="22">
        <v>2</v>
      </c>
      <c r="B551" s="23">
        <v>7</v>
      </c>
      <c r="C551" s="24" t="s">
        <v>20</v>
      </c>
      <c r="D551" s="5" t="s">
        <v>21</v>
      </c>
      <c r="E551" s="47"/>
      <c r="F551" s="48"/>
      <c r="G551" s="48"/>
      <c r="H551" s="48"/>
      <c r="I551" s="48"/>
      <c r="J551" s="48"/>
      <c r="K551" s="49"/>
      <c r="L551" s="48"/>
    </row>
    <row r="552" spans="1:12" ht="14.4" x14ac:dyDescent="0.3">
      <c r="A552" s="25"/>
      <c r="B552" s="16"/>
      <c r="C552" s="11"/>
      <c r="D552" s="6"/>
      <c r="E552" s="50"/>
      <c r="F552" s="51"/>
      <c r="G552" s="51"/>
      <c r="H552" s="51"/>
      <c r="I552" s="51"/>
      <c r="J552" s="51"/>
      <c r="K552" s="52"/>
      <c r="L552" s="51"/>
    </row>
    <row r="553" spans="1:12" ht="14.4" x14ac:dyDescent="0.3">
      <c r="A553" s="25"/>
      <c r="B553" s="16"/>
      <c r="C553" s="11"/>
      <c r="D553" s="7" t="s">
        <v>22</v>
      </c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23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24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6"/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6"/>
      <c r="B558" s="18"/>
      <c r="C558" s="8"/>
      <c r="D558" s="19" t="s">
        <v>39</v>
      </c>
      <c r="E558" s="9"/>
      <c r="F558" s="21">
        <f>SUM(F551:F557)</f>
        <v>0</v>
      </c>
      <c r="G558" s="21">
        <f t="shared" ref="G558" si="406">SUM(G551:G557)</f>
        <v>0</v>
      </c>
      <c r="H558" s="21">
        <f t="shared" ref="H558" si="407">SUM(H551:H557)</f>
        <v>0</v>
      </c>
      <c r="I558" s="21">
        <f t="shared" ref="I558" si="408">SUM(I551:I557)</f>
        <v>0</v>
      </c>
      <c r="J558" s="21">
        <f t="shared" ref="J558" si="409">SUM(J551:J557)</f>
        <v>0</v>
      </c>
      <c r="K558" s="27"/>
      <c r="L558" s="21">
        <f t="shared" ref="L558" si="410">SUM(L551:L557)</f>
        <v>0</v>
      </c>
    </row>
    <row r="559" spans="1:12" ht="14.4" x14ac:dyDescent="0.3">
      <c r="A559" s="28">
        <f>A551</f>
        <v>2</v>
      </c>
      <c r="B559" s="14">
        <f>B551</f>
        <v>7</v>
      </c>
      <c r="C559" s="10" t="s">
        <v>25</v>
      </c>
      <c r="D559" s="12" t="s">
        <v>24</v>
      </c>
      <c r="E559" s="50"/>
      <c r="F559" s="51"/>
      <c r="G559" s="51"/>
      <c r="H559" s="51"/>
      <c r="I559" s="51"/>
      <c r="J559" s="51"/>
      <c r="K559" s="52"/>
      <c r="L559" s="51"/>
    </row>
    <row r="560" spans="1:12" ht="14.4" x14ac:dyDescent="0.3">
      <c r="A560" s="25"/>
      <c r="B560" s="16"/>
      <c r="C560" s="11"/>
      <c r="D560" s="6"/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6"/>
      <c r="B562" s="18"/>
      <c r="C562" s="8"/>
      <c r="D562" s="19" t="s">
        <v>39</v>
      </c>
      <c r="E562" s="9"/>
      <c r="F562" s="21">
        <f>SUM(F559:F561)</f>
        <v>0</v>
      </c>
      <c r="G562" s="21">
        <f t="shared" ref="G562" si="411">SUM(G559:G561)</f>
        <v>0</v>
      </c>
      <c r="H562" s="21">
        <f t="shared" ref="H562" si="412">SUM(H559:H561)</f>
        <v>0</v>
      </c>
      <c r="I562" s="21">
        <f t="shared" ref="I562" si="413">SUM(I559:I561)</f>
        <v>0</v>
      </c>
      <c r="J562" s="21">
        <f t="shared" ref="J562" si="414">SUM(J559:J561)</f>
        <v>0</v>
      </c>
      <c r="K562" s="27"/>
      <c r="L562" s="21">
        <f t="shared" ref="L562" ca="1" si="415">SUM(L559:L567)</f>
        <v>0</v>
      </c>
    </row>
    <row r="563" spans="1:12" ht="14.4" x14ac:dyDescent="0.3">
      <c r="A563" s="28">
        <f>A551</f>
        <v>2</v>
      </c>
      <c r="B563" s="14">
        <f>B551</f>
        <v>7</v>
      </c>
      <c r="C563" s="10" t="s">
        <v>26</v>
      </c>
      <c r="D563" s="7" t="s">
        <v>27</v>
      </c>
      <c r="E563" s="50"/>
      <c r="F563" s="51"/>
      <c r="G563" s="51"/>
      <c r="H563" s="51"/>
      <c r="I563" s="51"/>
      <c r="J563" s="51"/>
      <c r="K563" s="52"/>
      <c r="L563" s="51"/>
    </row>
    <row r="564" spans="1:12" ht="14.4" x14ac:dyDescent="0.3">
      <c r="A564" s="25"/>
      <c r="B564" s="16"/>
      <c r="C564" s="11"/>
      <c r="D564" s="7" t="s">
        <v>28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29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30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31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32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33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6"/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6"/>
      <c r="B572" s="18"/>
      <c r="C572" s="8"/>
      <c r="D572" s="19" t="s">
        <v>39</v>
      </c>
      <c r="E572" s="9"/>
      <c r="F572" s="21">
        <f>SUM(F563:F571)</f>
        <v>0</v>
      </c>
      <c r="G572" s="21">
        <f t="shared" ref="G572" si="416">SUM(G563:G571)</f>
        <v>0</v>
      </c>
      <c r="H572" s="21">
        <f t="shared" ref="H572" si="417">SUM(H563:H571)</f>
        <v>0</v>
      </c>
      <c r="I572" s="21">
        <f t="shared" ref="I572" si="418">SUM(I563:I571)</f>
        <v>0</v>
      </c>
      <c r="J572" s="21">
        <f t="shared" ref="J572" si="419">SUM(J563:J571)</f>
        <v>0</v>
      </c>
      <c r="K572" s="27"/>
      <c r="L572" s="21">
        <f t="shared" ref="L572" ca="1" si="420">SUM(L569:L577)</f>
        <v>0</v>
      </c>
    </row>
    <row r="573" spans="1:12" ht="14.4" x14ac:dyDescent="0.3">
      <c r="A573" s="28">
        <f>A551</f>
        <v>2</v>
      </c>
      <c r="B573" s="14">
        <f>B551</f>
        <v>7</v>
      </c>
      <c r="C573" s="10" t="s">
        <v>34</v>
      </c>
      <c r="D573" s="12" t="s">
        <v>35</v>
      </c>
      <c r="E573" s="50"/>
      <c r="F573" s="51"/>
      <c r="G573" s="51"/>
      <c r="H573" s="51"/>
      <c r="I573" s="51"/>
      <c r="J573" s="51"/>
      <c r="K573" s="52"/>
      <c r="L573" s="51"/>
    </row>
    <row r="574" spans="1:12" ht="14.4" x14ac:dyDescent="0.3">
      <c r="A574" s="25"/>
      <c r="B574" s="16"/>
      <c r="C574" s="11"/>
      <c r="D574" s="12" t="s">
        <v>31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6"/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6"/>
      <c r="B577" s="18"/>
      <c r="C577" s="8"/>
      <c r="D577" s="19" t="s">
        <v>39</v>
      </c>
      <c r="E577" s="9"/>
      <c r="F577" s="21">
        <f>SUM(F573:F576)</f>
        <v>0</v>
      </c>
      <c r="G577" s="21">
        <f t="shared" ref="G577" si="421">SUM(G573:G576)</f>
        <v>0</v>
      </c>
      <c r="H577" s="21">
        <f t="shared" ref="H577" si="422">SUM(H573:H576)</f>
        <v>0</v>
      </c>
      <c r="I577" s="21">
        <f t="shared" ref="I577" si="423">SUM(I573:I576)</f>
        <v>0</v>
      </c>
      <c r="J577" s="21">
        <f t="shared" ref="J577" si="424">SUM(J573:J576)</f>
        <v>0</v>
      </c>
      <c r="K577" s="27"/>
      <c r="L577" s="21">
        <f t="shared" ref="L577" ca="1" si="425">SUM(L570:L576)</f>
        <v>0</v>
      </c>
    </row>
    <row r="578" spans="1:12" ht="14.4" x14ac:dyDescent="0.3">
      <c r="A578" s="28">
        <f>A551</f>
        <v>2</v>
      </c>
      <c r="B578" s="14">
        <f>B551</f>
        <v>7</v>
      </c>
      <c r="C578" s="10" t="s">
        <v>36</v>
      </c>
      <c r="D578" s="7" t="s">
        <v>21</v>
      </c>
      <c r="E578" s="50"/>
      <c r="F578" s="51"/>
      <c r="G578" s="51"/>
      <c r="H578" s="51"/>
      <c r="I578" s="51"/>
      <c r="J578" s="51"/>
      <c r="K578" s="52"/>
      <c r="L578" s="51"/>
    </row>
    <row r="579" spans="1:12" ht="14.4" x14ac:dyDescent="0.3">
      <c r="A579" s="25"/>
      <c r="B579" s="16"/>
      <c r="C579" s="11"/>
      <c r="D579" s="7" t="s">
        <v>30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31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23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6"/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6"/>
      <c r="B584" s="18"/>
      <c r="C584" s="8"/>
      <c r="D584" s="19" t="s">
        <v>39</v>
      </c>
      <c r="E584" s="9"/>
      <c r="F584" s="21">
        <f>SUM(F578:F583)</f>
        <v>0</v>
      </c>
      <c r="G584" s="21">
        <f t="shared" ref="G584" si="426">SUM(G578:G583)</f>
        <v>0</v>
      </c>
      <c r="H584" s="21">
        <f t="shared" ref="H584" si="427">SUM(H578:H583)</f>
        <v>0</v>
      </c>
      <c r="I584" s="21">
        <f t="shared" ref="I584" si="428">SUM(I578:I583)</f>
        <v>0</v>
      </c>
      <c r="J584" s="21">
        <f t="shared" ref="J584" si="429">SUM(J578:J583)</f>
        <v>0</v>
      </c>
      <c r="K584" s="27"/>
      <c r="L584" s="21">
        <f t="shared" ref="L584" ca="1" si="430">SUM(L578:L586)</f>
        <v>0</v>
      </c>
    </row>
    <row r="585" spans="1:12" ht="14.4" x14ac:dyDescent="0.3">
      <c r="A585" s="28">
        <f>A551</f>
        <v>2</v>
      </c>
      <c r="B585" s="14">
        <f>B551</f>
        <v>7</v>
      </c>
      <c r="C585" s="10" t="s">
        <v>37</v>
      </c>
      <c r="D585" s="12" t="s">
        <v>38</v>
      </c>
      <c r="E585" s="50"/>
      <c r="F585" s="51"/>
      <c r="G585" s="51"/>
      <c r="H585" s="51"/>
      <c r="I585" s="51"/>
      <c r="J585" s="51"/>
      <c r="K585" s="52"/>
      <c r="L585" s="51"/>
    </row>
    <row r="586" spans="1:12" ht="14.4" x14ac:dyDescent="0.3">
      <c r="A586" s="25"/>
      <c r="B586" s="16"/>
      <c r="C586" s="11"/>
      <c r="D586" s="12" t="s">
        <v>35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31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24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6"/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6"/>
      <c r="B591" s="18"/>
      <c r="C591" s="8"/>
      <c r="D591" s="20" t="s">
        <v>39</v>
      </c>
      <c r="E591" s="9"/>
      <c r="F591" s="21">
        <f>SUM(F585:F590)</f>
        <v>0</v>
      </c>
      <c r="G591" s="21">
        <f t="shared" ref="G591" si="431">SUM(G585:G590)</f>
        <v>0</v>
      </c>
      <c r="H591" s="21">
        <f t="shared" ref="H591" si="432">SUM(H585:H590)</f>
        <v>0</v>
      </c>
      <c r="I591" s="21">
        <f t="shared" ref="I591" si="433">SUM(I585:I590)</f>
        <v>0</v>
      </c>
      <c r="J591" s="21">
        <f t="shared" ref="J591" si="434">SUM(J585:J590)</f>
        <v>0</v>
      </c>
      <c r="K591" s="27"/>
      <c r="L591" s="21">
        <f t="shared" ref="L591" ca="1" si="435">SUM(L585:L593)</f>
        <v>0</v>
      </c>
    </row>
    <row r="592" spans="1:12" ht="14.4" x14ac:dyDescent="0.25">
      <c r="A592" s="37">
        <f>A551</f>
        <v>2</v>
      </c>
      <c r="B592" s="38">
        <f>B551</f>
        <v>7</v>
      </c>
      <c r="C592" s="60" t="s">
        <v>4</v>
      </c>
      <c r="D592" s="61"/>
      <c r="E592" s="39"/>
      <c r="F592" s="40">
        <f>F558+F562+F572+F577+F584+F591</f>
        <v>0</v>
      </c>
      <c r="G592" s="40">
        <f t="shared" ref="G592" si="436">G558+G562+G572+G577+G584+G591</f>
        <v>0</v>
      </c>
      <c r="H592" s="40">
        <f t="shared" ref="H592" si="437">H558+H562+H572+H577+H584+H591</f>
        <v>0</v>
      </c>
      <c r="I592" s="40">
        <f t="shared" ref="I592" si="438">I558+I562+I572+I577+I584+I591</f>
        <v>0</v>
      </c>
      <c r="J592" s="40">
        <f t="shared" ref="J592" si="439">J558+J562+J572+J577+J584+J591</f>
        <v>0</v>
      </c>
      <c r="K592" s="41"/>
      <c r="L592" s="34">
        <f ca="1">L558+L562+L572+L577+L584+L591</f>
        <v>0</v>
      </c>
    </row>
    <row r="593" spans="1:12" x14ac:dyDescent="0.25">
      <c r="A593" s="29"/>
      <c r="B593" s="30"/>
      <c r="C593" s="62" t="s">
        <v>5</v>
      </c>
      <c r="D593" s="62"/>
      <c r="E593" s="62"/>
      <c r="F593" s="42">
        <f>(F47+F89+F130+F173+F216+F258+F300+F341+F383+F425+F466+F508+F550+F592)/(IF(F47=0,0,1)+IF(F89=0,0,1)+IF(F130=0,0,1)+IF(F173=0,0,1)+IF(F216=0,0,1)+IF(F258=0,0,1)+IF(F300=0,0,1)+IF(F341=0,0,1)+IF(F383=0,0,1)+IF(F425=0,0,1)+IF(F466=0,0,1)+IF(F508=0,0,1)+IF(F550=0,0,1)+IF(F592=0,0,1))</f>
        <v>572.5</v>
      </c>
      <c r="G593" s="42">
        <f>(G47+G89+G130+G173+G216+G258+G300+G341+G383+G425+G466+G508+G550+G592)/(IF(G47=0,0,1)+IF(G89=0,0,1)+IF(G130=0,0,1)+IF(G173=0,0,1)+IF(G216=0,0,1)+IF(G258=0,0,1)+IF(G300=0,0,1)+IF(G341=0,0,1)+IF(G383=0,0,1)+IF(G425=0,0,1)+IF(G466=0,0,1)+IF(G508=0,0,1)+IF(G550=0,0,1)+IF(G592=0,0,1))</f>
        <v>17.881</v>
      </c>
      <c r="H593" s="42">
        <f>(H47+H89+H130+H173+H216+H258+H300+H341+H383+H425+H466+H508+H550+H592)/(IF(H47=0,0,1)+IF(H89=0,0,1)+IF(H130=0,0,1)+IF(H173=0,0,1)+IF(H216=0,0,1)+IF(H258=0,0,1)+IF(H300=0,0,1)+IF(H341=0,0,1)+IF(H383=0,0,1)+IF(H425=0,0,1)+IF(H466=0,0,1)+IF(H508=0,0,1)+IF(H550=0,0,1)+IF(H592=0,0,1))</f>
        <v>17.151000000000003</v>
      </c>
      <c r="I593" s="42">
        <f>(I47+I89+I130+I173+I216+I258+I300+I341+I383+I425+I466+I508+I550+I592)/(IF(I47=0,0,1)+IF(I89=0,0,1)+IF(I130=0,0,1)+IF(I173=0,0,1)+IF(I216=0,0,1)+IF(I258=0,0,1)+IF(I300=0,0,1)+IF(I341=0,0,1)+IF(I383=0,0,1)+IF(I425=0,0,1)+IF(I466=0,0,1)+IF(I508=0,0,1)+IF(I550=0,0,1)+IF(I592=0,0,1))</f>
        <v>83.955000000000013</v>
      </c>
      <c r="J593" s="42">
        <f>(J47+J89+J130+J173+J216+J258+J300+J341+J383+J425+J466+J508+J550+J592)/(IF(J47=0,0,1)+IF(J89=0,0,1)+IF(J130=0,0,1)+IF(J173=0,0,1)+IF(J216=0,0,1)+IF(J258=0,0,1)+IF(J300=0,0,1)+IF(J341=0,0,1)+IF(J383=0,0,1)+IF(J425=0,0,1)+IF(J466=0,0,1)+IF(J508=0,0,1)+IF(J550=0,0,1)+IF(J592=0,0,1))</f>
        <v>552.33600000000001</v>
      </c>
      <c r="K593" s="42"/>
      <c r="L593" s="42" t="e">
        <f ca="1">(L47+L89+L130+L173+L216+L258+L300+L341+L383+L425+L466+L508+L550+L592)/(IF(L47=0,0,1)+IF(L89=0,0,1)+IF(L130=0,0,1)+IF(L173=0,0,1)+IF(L216=0,0,1)+IF(L258=0,0,1)+IF(L300=0,0,1)+IF(L341=0,0,1)+IF(L383=0,0,1)+IF(L425=0,0,1)+IF(L466=0,0,1)+IF(L508=0,0,1)+IF(L550=0,0,1)+IF(L592=0,0,1))</f>
        <v>#DIV/0!</v>
      </c>
    </row>
  </sheetData>
  <mergeCells count="18">
    <mergeCell ref="C300:D300"/>
    <mergeCell ref="C47:D47"/>
    <mergeCell ref="C1:E1"/>
    <mergeCell ref="H1:K1"/>
    <mergeCell ref="H2:K2"/>
    <mergeCell ref="C89:D89"/>
    <mergeCell ref="C130:D130"/>
    <mergeCell ref="C173:D173"/>
    <mergeCell ref="C216:D216"/>
    <mergeCell ref="C258:D258"/>
    <mergeCell ref="C592:D592"/>
    <mergeCell ref="C593:E593"/>
    <mergeCell ref="C341:D341"/>
    <mergeCell ref="C383:D383"/>
    <mergeCell ref="C425:D425"/>
    <mergeCell ref="C466:D466"/>
    <mergeCell ref="C508:D508"/>
    <mergeCell ref="C550:D550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2024-02-09T09:08:19Z</cp:lastPrinted>
  <dcterms:created xsi:type="dcterms:W3CDTF">2022-05-16T14:23:56Z</dcterms:created>
  <dcterms:modified xsi:type="dcterms:W3CDTF">2025-01-17T04:52:59Z</dcterms:modified>
</cp:coreProperties>
</file>